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4.xml" ContentType="application/vnd.openxmlformats-officedocument.spreadsheetml.chart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5"/>
  </bookViews>
  <sheets>
    <sheet name="НПР" sheetId="9" r:id="rId1"/>
    <sheet name="Диаграмма7" sheetId="20" r:id="rId2"/>
    <sheet name="Студенты" sheetId="10" r:id="rId3"/>
    <sheet name="Диаграмма1" sheetId="13" r:id="rId4"/>
    <sheet name="Диаграмма5" sheetId="18" r:id="rId5"/>
    <sheet name="СПО" sheetId="11" r:id="rId6"/>
    <sheet name="Работодатели" sheetId="12" r:id="rId7"/>
    <sheet name="Работ)удов" sheetId="16" r:id="rId8"/>
    <sheet name="Лист1" sheetId="15" r:id="rId9"/>
  </sheets>
  <calcPr calcId="144525"/>
</workbook>
</file>

<file path=xl/calcChain.xml><?xml version="1.0" encoding="utf-8"?>
<calcChain xmlns="http://schemas.openxmlformats.org/spreadsheetml/2006/main">
  <c r="M9" i="11" l="1"/>
  <c r="M8" i="11"/>
  <c r="M7" i="11"/>
  <c r="M6" i="11"/>
  <c r="M5" i="11"/>
  <c r="M4" i="11"/>
  <c r="D37" i="11"/>
  <c r="C37" i="11"/>
  <c r="E35" i="11"/>
  <c r="E9" i="11"/>
  <c r="D23" i="11"/>
  <c r="C23" i="11"/>
  <c r="E22" i="11"/>
  <c r="E20" i="11"/>
  <c r="E19" i="11"/>
  <c r="E36" i="11"/>
  <c r="E34" i="11" l="1"/>
  <c r="E33" i="11"/>
  <c r="E32" i="11"/>
  <c r="E31" i="11"/>
  <c r="E30" i="11"/>
  <c r="E29" i="11"/>
  <c r="E28" i="11"/>
  <c r="E21" i="11"/>
  <c r="E18" i="11"/>
  <c r="E17" i="11"/>
  <c r="E16" i="11"/>
  <c r="E15" i="11"/>
  <c r="E14" i="11"/>
  <c r="E8" i="11"/>
  <c r="E7" i="11"/>
  <c r="E6" i="11"/>
  <c r="E5" i="11"/>
  <c r="E4" i="11"/>
  <c r="E37" i="11" l="1"/>
  <c r="E23" i="11"/>
  <c r="D35" i="12"/>
  <c r="C35" i="12"/>
  <c r="E34" i="12"/>
  <c r="E33" i="12"/>
  <c r="E32" i="12"/>
  <c r="E31" i="12"/>
  <c r="E30" i="12"/>
  <c r="E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14" i="12"/>
  <c r="E13" i="12"/>
  <c r="E12" i="12"/>
  <c r="E11" i="12"/>
  <c r="E10" i="12"/>
  <c r="E9" i="12"/>
  <c r="E8" i="12"/>
  <c r="E7" i="12"/>
  <c r="E6" i="12"/>
  <c r="E5" i="12"/>
  <c r="E4" i="12"/>
  <c r="E3" i="12"/>
  <c r="E35" i="12" l="1"/>
  <c r="D35" i="10"/>
  <c r="C35" i="10"/>
  <c r="E34" i="10"/>
  <c r="E33" i="10"/>
  <c r="E32" i="10"/>
  <c r="E31" i="10"/>
  <c r="E30" i="10"/>
  <c r="E29" i="10"/>
  <c r="E28" i="10"/>
  <c r="E27" i="10"/>
  <c r="E26" i="10"/>
  <c r="E25" i="10"/>
  <c r="E24" i="10"/>
  <c r="E23" i="10"/>
  <c r="E22" i="10"/>
  <c r="E21" i="10"/>
  <c r="E20" i="10"/>
  <c r="E19" i="10"/>
  <c r="E18" i="10"/>
  <c r="E17" i="10"/>
  <c r="E16" i="10"/>
  <c r="E15" i="10"/>
  <c r="E14" i="10"/>
  <c r="E13" i="10"/>
  <c r="E12" i="10"/>
  <c r="E11" i="10"/>
  <c r="E10" i="10"/>
  <c r="E9" i="10"/>
  <c r="E8" i="10"/>
  <c r="E7" i="10"/>
  <c r="E6" i="10"/>
  <c r="E5" i="10"/>
  <c r="E4" i="10"/>
  <c r="E3" i="10"/>
  <c r="E35" i="10" s="1"/>
  <c r="H39" i="9"/>
  <c r="H38" i="9"/>
  <c r="H37" i="9"/>
  <c r="H36" i="9"/>
  <c r="H6" i="9"/>
  <c r="H7" i="9"/>
  <c r="H8" i="9"/>
  <c r="H9" i="9"/>
  <c r="H10" i="9"/>
  <c r="H11" i="9"/>
  <c r="H12" i="9"/>
  <c r="H13" i="9"/>
  <c r="H14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G37" i="9"/>
  <c r="H5" i="9"/>
  <c r="F37" i="9"/>
  <c r="D37" i="9"/>
  <c r="E36" i="9"/>
  <c r="E35" i="9"/>
  <c r="E24" i="9"/>
  <c r="E25" i="9"/>
  <c r="E26" i="9"/>
  <c r="E27" i="9"/>
  <c r="E28" i="9"/>
  <c r="E29" i="9"/>
  <c r="E30" i="9"/>
  <c r="E31" i="9"/>
  <c r="E32" i="9"/>
  <c r="E33" i="9"/>
  <c r="E34" i="9"/>
  <c r="E23" i="9"/>
  <c r="E6" i="9"/>
  <c r="E7" i="9"/>
  <c r="E8" i="9"/>
  <c r="E9" i="9"/>
  <c r="E10" i="9"/>
  <c r="E11" i="9"/>
  <c r="E12" i="9"/>
  <c r="E13" i="9"/>
  <c r="E14" i="9"/>
  <c r="E15" i="9"/>
  <c r="E16" i="9"/>
  <c r="E17" i="9"/>
  <c r="E18" i="9"/>
  <c r="E19" i="9"/>
  <c r="E20" i="9"/>
  <c r="E21" i="9"/>
  <c r="E22" i="9"/>
  <c r="E5" i="9"/>
  <c r="E37" i="9" s="1"/>
  <c r="E36" i="10" l="1"/>
  <c r="E37" i="10" s="1"/>
</calcChain>
</file>

<file path=xl/sharedStrings.xml><?xml version="1.0" encoding="utf-8"?>
<sst xmlns="http://schemas.openxmlformats.org/spreadsheetml/2006/main" count="210" uniqueCount="91">
  <si>
    <t>Наименование направлений подготовки и специальностей</t>
  </si>
  <si>
    <t>13.03.01 Теплоэнергетика и теплотехника</t>
  </si>
  <si>
    <t xml:space="preserve">13.03.02 Электроэнергетика и электротехника </t>
  </si>
  <si>
    <t>21.03.02 Землеустройство и кадастры</t>
  </si>
  <si>
    <t>23.03. 03 Эксплуатациятранспортно-технологических машин и комплексов</t>
  </si>
  <si>
    <t>35.03.01 Лесное дело</t>
  </si>
  <si>
    <t>35.03.03 Агрохимия и агропочвоведение</t>
  </si>
  <si>
    <t>35.03.04 Агрономия</t>
  </si>
  <si>
    <t>№ п/п</t>
  </si>
  <si>
    <t>35.03.07  Технологии производства и переработки сельскохозяйственной продукции</t>
  </si>
  <si>
    <t>35.03.08 Водные биоресурсы</t>
  </si>
  <si>
    <t>35.03.10 Ландшафтная архитектура</t>
  </si>
  <si>
    <t>36.03.01 Ветеренарно-санитарная экспертиза</t>
  </si>
  <si>
    <t>36.03.02 Зоотехния</t>
  </si>
  <si>
    <t>38.03.01 Экономика</t>
  </si>
  <si>
    <t>38.03.02 Менеджмент</t>
  </si>
  <si>
    <t>44.03.04 Профессиональное обучение</t>
  </si>
  <si>
    <t>06.04.01 Биология (Биоэкология)</t>
  </si>
  <si>
    <t>09.04.03 Прикладная информатика</t>
  </si>
  <si>
    <t>13.04.01 Теплоэнергетика и теплотехника</t>
  </si>
  <si>
    <t xml:space="preserve">13.04.02 Электроэнергетика и электротехника </t>
  </si>
  <si>
    <t>21.04.02 Землеустройство и кадастры</t>
  </si>
  <si>
    <t>35.04.01 Лесное дело</t>
  </si>
  <si>
    <t>35.04.03 Агрохимия и агропочвоведение</t>
  </si>
  <si>
    <t>35.04.04 Агрономия</t>
  </si>
  <si>
    <t>36.04.06 Зоотехния</t>
  </si>
  <si>
    <t>38.04.01 Экономика</t>
  </si>
  <si>
    <t>38.04.02 Менеджмент</t>
  </si>
  <si>
    <t>36.05.01 Ветеринария</t>
  </si>
  <si>
    <t>38.05.01 Экономическая безопасность</t>
  </si>
  <si>
    <t>В среднем по университету</t>
  </si>
  <si>
    <t>09.03.03 Прикладная информатика</t>
  </si>
  <si>
    <t xml:space="preserve">35.03.06 Агроинженерия </t>
  </si>
  <si>
    <t>06.03.01 Биология</t>
  </si>
  <si>
    <t>35.04.06 Агроинженерия</t>
  </si>
  <si>
    <t>Процент респондентов оценивших как "Очень высокий уровень" удовлетворенности ОО</t>
  </si>
  <si>
    <t>Процент респондентов оценивших как "Высокий уровень" удовлетворенности ОО</t>
  </si>
  <si>
    <t>Процент респондентов оценивших как "Высокий уровень" удовлетворенности ОД</t>
  </si>
  <si>
    <t>Процент респондентов оценивших как "Очень высокий уровень" удовлетворенности ОД</t>
  </si>
  <si>
    <t>Средний процент удовлетворенности ОД</t>
  </si>
  <si>
    <t>Средний суммарный процент удовлетворенности ОД</t>
  </si>
  <si>
    <t>НПР</t>
  </si>
  <si>
    <t>Студенты</t>
  </si>
  <si>
    <t>Процент респондентов оценивших как "Удовлетворены полностью"</t>
  </si>
  <si>
    <t>Процент респондентов оценивших как "Удовлетворены в целом"</t>
  </si>
  <si>
    <t>Средний процент удовлетворенности качеством выпускников</t>
  </si>
  <si>
    <t>Обучающиеся</t>
  </si>
  <si>
    <t>Педагогические работники</t>
  </si>
  <si>
    <t>Работодатели</t>
  </si>
  <si>
    <t>23.02.01 Организация перевозок и управление на транспорте (по видам)</t>
  </si>
  <si>
    <t>21.02.04 Землеустройство</t>
  </si>
  <si>
    <t> 38.02.01 Экономика и бухгалтерский учет (по отраслям)</t>
  </si>
  <si>
    <t>38.02.04 Коммерция (по отраслям)</t>
  </si>
  <si>
    <t>35.02.16 Эксплуатация и ремонт сельскохозяйственной техники и оборудования</t>
  </si>
  <si>
    <t>23.02.07 «Техническое обслуживание и ремонт двигателей, систем и агрегатов автомобилей»</t>
  </si>
  <si>
    <t>В среднем по СПО</t>
  </si>
  <si>
    <t xml:space="preserve">35.03.01 </t>
  </si>
  <si>
    <t xml:space="preserve">35.03.03 </t>
  </si>
  <si>
    <t xml:space="preserve">35.03.07  </t>
  </si>
  <si>
    <t xml:space="preserve">35.03.08 </t>
  </si>
  <si>
    <t xml:space="preserve">35.03.10 </t>
  </si>
  <si>
    <t xml:space="preserve">36.03.01 </t>
  </si>
  <si>
    <t xml:space="preserve">36.03.02 </t>
  </si>
  <si>
    <t xml:space="preserve">38.03.01 </t>
  </si>
  <si>
    <t xml:space="preserve">38.03.02 </t>
  </si>
  <si>
    <t xml:space="preserve">44.03.04 </t>
  </si>
  <si>
    <t xml:space="preserve">06.03.01 </t>
  </si>
  <si>
    <t xml:space="preserve">09.03.03 </t>
  </si>
  <si>
    <t xml:space="preserve">13.03.01 </t>
  </si>
  <si>
    <t xml:space="preserve">13.03.02 </t>
  </si>
  <si>
    <t xml:space="preserve">21.03.02 </t>
  </si>
  <si>
    <t xml:space="preserve">23.03. 03 </t>
  </si>
  <si>
    <t xml:space="preserve">35.03.04 </t>
  </si>
  <si>
    <t xml:space="preserve">35.03.06  </t>
  </si>
  <si>
    <t xml:space="preserve">06.04.01 </t>
  </si>
  <si>
    <t xml:space="preserve">09.04.03 </t>
  </si>
  <si>
    <t xml:space="preserve">13.04.01 </t>
  </si>
  <si>
    <t xml:space="preserve">13.04.02 </t>
  </si>
  <si>
    <t xml:space="preserve">21.04.02 </t>
  </si>
  <si>
    <t xml:space="preserve">35.04.01 </t>
  </si>
  <si>
    <t xml:space="preserve">35.04.03 </t>
  </si>
  <si>
    <t xml:space="preserve">35.04.04 </t>
  </si>
  <si>
    <t xml:space="preserve">35.04.06 </t>
  </si>
  <si>
    <t xml:space="preserve">36.04.06 </t>
  </si>
  <si>
    <t xml:space="preserve">38.04.01 </t>
  </si>
  <si>
    <t xml:space="preserve">38.04.02 </t>
  </si>
  <si>
    <t xml:space="preserve">36.05.01 </t>
  </si>
  <si>
    <t xml:space="preserve">38.05.01 </t>
  </si>
  <si>
    <t>09.02.07 Информационные системы и программирование</t>
  </si>
  <si>
    <t>13.02.11 Техническая эксплуатация и обслуживание электрического и электромеханического оборудования (по отраслям)</t>
  </si>
  <si>
    <t>36.02.01 Ветеринария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</si>
</sst>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0" fillId="2" borderId="1" xfId="0" applyFill="1" applyBorder="1"/>
    <xf numFmtId="0" fontId="1" fillId="2" borderId="1" xfId="0" applyFont="1" applyFill="1" applyBorder="1"/>
    <xf numFmtId="0" fontId="1" fillId="0" borderId="0" xfId="0" applyFont="1"/>
    <xf numFmtId="0" fontId="0" fillId="0" borderId="5" xfId="0" applyFill="1" applyBorder="1"/>
    <xf numFmtId="0" fontId="1" fillId="0" borderId="5" xfId="0" applyFont="1" applyFill="1" applyBorder="1"/>
    <xf numFmtId="2" fontId="0" fillId="0" borderId="4" xfId="0" applyNumberFormat="1" applyBorder="1"/>
    <xf numFmtId="0" fontId="2" fillId="0" borderId="0" xfId="0" applyFont="1"/>
    <xf numFmtId="0" fontId="0" fillId="0" borderId="2" xfId="0" applyBorder="1" applyAlignment="1"/>
    <xf numFmtId="2" fontId="1" fillId="0" borderId="0" xfId="0" applyNumberFormat="1" applyFont="1"/>
    <xf numFmtId="2" fontId="1" fillId="0" borderId="4" xfId="0" applyNumberFormat="1" applyFont="1" applyBorder="1"/>
    <xf numFmtId="2" fontId="0" fillId="0" borderId="1" xfId="0" applyNumberFormat="1" applyBorder="1"/>
    <xf numFmtId="2" fontId="1" fillId="0" borderId="1" xfId="0" applyNumberFormat="1" applyFont="1" applyBorder="1"/>
    <xf numFmtId="2" fontId="0" fillId="0" borderId="0" xfId="0" applyNumberFormat="1"/>
    <xf numFmtId="0" fontId="3" fillId="0" borderId="9" xfId="0" applyFont="1" applyBorder="1" applyAlignment="1">
      <alignment horizontal="right" vertical="center"/>
    </xf>
    <xf numFmtId="2" fontId="3" fillId="0" borderId="9" xfId="0" applyNumberFormat="1" applyFont="1" applyBorder="1" applyAlignment="1">
      <alignment horizontal="right" vertical="center"/>
    </xf>
    <xf numFmtId="0" fontId="0" fillId="0" borderId="1" xfId="0" applyFont="1" applyBorder="1"/>
    <xf numFmtId="0" fontId="0" fillId="0" borderId="0" xfId="0" applyFont="1"/>
    <xf numFmtId="0" fontId="4" fillId="0" borderId="1" xfId="0" applyFont="1" applyBorder="1" applyAlignment="1">
      <alignment wrapText="1"/>
    </xf>
    <xf numFmtId="2" fontId="0" fillId="0" borderId="4" xfId="0" applyNumberFormat="1" applyFont="1" applyBorder="1"/>
    <xf numFmtId="2" fontId="0" fillId="0" borderId="1" xfId="0" applyNumberFormat="1" applyFont="1" applyBorder="1"/>
    <xf numFmtId="0" fontId="1" fillId="0" borderId="1" xfId="0" applyFont="1" applyBorder="1"/>
    <xf numFmtId="0" fontId="6" fillId="0" borderId="1" xfId="0" applyFont="1" applyFill="1" applyBorder="1" applyAlignment="1">
      <alignment wrapText="1"/>
    </xf>
    <xf numFmtId="0" fontId="5" fillId="0" borderId="1" xfId="0" applyFon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3" fillId="0" borderId="1" xfId="0" applyFont="1" applyBorder="1" applyAlignment="1">
      <alignment horizontal="right" vertical="center"/>
    </xf>
    <xf numFmtId="49" fontId="0" fillId="0" borderId="1" xfId="0" applyNumberFormat="1" applyBorder="1" applyAlignment="1"/>
    <xf numFmtId="2" fontId="3" fillId="0" borderId="1" xfId="0" applyNumberFormat="1" applyFont="1" applyBorder="1" applyAlignment="1">
      <alignment horizontal="right" vertical="center"/>
    </xf>
    <xf numFmtId="49" fontId="0" fillId="0" borderId="1" xfId="0" applyNumberFormat="1" applyFill="1" applyBorder="1"/>
    <xf numFmtId="0" fontId="1" fillId="0" borderId="0" xfId="0" applyFont="1" applyBorder="1"/>
    <xf numFmtId="0" fontId="4" fillId="0" borderId="1" xfId="0" applyFont="1" applyBorder="1" applyAlignment="1">
      <alignment horizontal="right" vertical="center"/>
    </xf>
    <xf numFmtId="2" fontId="7" fillId="0" borderId="1" xfId="0" applyNumberFormat="1" applyFont="1" applyBorder="1"/>
    <xf numFmtId="0" fontId="8" fillId="0" borderId="0" xfId="0" applyFont="1"/>
    <xf numFmtId="0" fontId="1" fillId="0" borderId="8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0" fillId="0" borderId="2" xfId="0" applyFont="1" applyBorder="1" applyAlignment="1">
      <alignment horizontal="center" wrapText="1"/>
    </xf>
    <xf numFmtId="0" fontId="0" fillId="0" borderId="3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worksheet" Target="worksheets/sheet4.xml"/><Relationship Id="rId12" Type="http://schemas.openxmlformats.org/officeDocument/2006/relationships/sharedStrings" Target="sharedString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3.xml"/><Relationship Id="rId11" Type="http://schemas.openxmlformats.org/officeDocument/2006/relationships/styles" Target="styles.xml"/><Relationship Id="rId5" Type="http://schemas.openxmlformats.org/officeDocument/2006/relationships/chartsheet" Target="chartsheets/sheet3.xml"/><Relationship Id="rId10" Type="http://schemas.openxmlformats.org/officeDocument/2006/relationships/theme" Target="theme/theme1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Удовлетворенность</a:t>
            </a:r>
            <a:r>
              <a:rPr lang="ru-RU" baseline="0"/>
              <a:t> обучающихся высшего образования образовательной деятельностью</a:t>
            </a:r>
            <a:endParaRPr lang="ru-RU"/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Студенты!$C$1</c:f>
              <c:strCache>
                <c:ptCount val="1"/>
                <c:pt idx="0">
                  <c:v>Процент респондентов оценивших как "Высокий уровень" удовлетворенности ОД</c:v>
                </c:pt>
              </c:strCache>
            </c:strRef>
          </c:tx>
          <c:invertIfNegative val="0"/>
          <c:cat>
            <c:strRef>
              <c:f>Студенты!$B$2:$B$34</c:f>
              <c:strCache>
                <c:ptCount val="33"/>
                <c:pt idx="1">
                  <c:v>06.03.01 Биология</c:v>
                </c:pt>
                <c:pt idx="2">
                  <c:v>09.03.03 Прикладная информатика</c:v>
                </c:pt>
                <c:pt idx="3">
                  <c:v>13.03.01 Теплоэнергетика и теплотехника</c:v>
                </c:pt>
                <c:pt idx="4">
                  <c:v>13.03.02 Электроэнергетика и электротехника </c:v>
                </c:pt>
                <c:pt idx="5">
                  <c:v>21.03.02 Землеустройство и кадастры</c:v>
                </c:pt>
                <c:pt idx="6">
                  <c:v>23.03. 03 Эксплуатациятранспортно-технологических машин и комплексов</c:v>
                </c:pt>
                <c:pt idx="7">
                  <c:v>35.03.01 Лесное дело</c:v>
                </c:pt>
                <c:pt idx="8">
                  <c:v>35.03.03 Агрохимия и агропочвоведение</c:v>
                </c:pt>
                <c:pt idx="9">
                  <c:v>35.03.04 Агрономия</c:v>
                </c:pt>
                <c:pt idx="10">
                  <c:v>35.03.06 Агроинженерия </c:v>
                </c:pt>
                <c:pt idx="11">
                  <c:v>35.03.07  Технологии производства и переработки сельскохозяйственной продукции</c:v>
                </c:pt>
                <c:pt idx="12">
                  <c:v>35.03.08 Водные биоресурсы</c:v>
                </c:pt>
                <c:pt idx="13">
                  <c:v>35.03.10 Ландшафтная архитектура</c:v>
                </c:pt>
                <c:pt idx="14">
                  <c:v>36.03.01 Ветеренарно-санитарная экспертиза</c:v>
                </c:pt>
                <c:pt idx="15">
                  <c:v>36.03.02 Зоотехния</c:v>
                </c:pt>
                <c:pt idx="16">
                  <c:v>38.03.01 Экономика</c:v>
                </c:pt>
                <c:pt idx="17">
                  <c:v>38.03.02 Менеджмент</c:v>
                </c:pt>
                <c:pt idx="18">
                  <c:v>44.03.04 Профессиональное обучение</c:v>
                </c:pt>
                <c:pt idx="19">
                  <c:v>06.04.01 Биология (Биоэкология)</c:v>
                </c:pt>
                <c:pt idx="20">
                  <c:v>09.04.03 Прикладная информатика</c:v>
                </c:pt>
                <c:pt idx="21">
                  <c:v>13.04.01 Теплоэнергетика и теплотехника</c:v>
                </c:pt>
                <c:pt idx="22">
                  <c:v>13.04.02 Электроэнергетика и электротехника </c:v>
                </c:pt>
                <c:pt idx="23">
                  <c:v>21.04.02 Землеустройство и кадастры</c:v>
                </c:pt>
                <c:pt idx="24">
                  <c:v>35.04.01 Лесное дело</c:v>
                </c:pt>
                <c:pt idx="25">
                  <c:v>35.04.03 Агрохимия и агропочвоведение</c:v>
                </c:pt>
                <c:pt idx="26">
                  <c:v>35.04.04 Агрономия</c:v>
                </c:pt>
                <c:pt idx="27">
                  <c:v>35.04.06 Агроинженерия</c:v>
                </c:pt>
                <c:pt idx="28">
                  <c:v>36.04.06 Зоотехния</c:v>
                </c:pt>
                <c:pt idx="29">
                  <c:v>38.04.01 Экономика</c:v>
                </c:pt>
                <c:pt idx="30">
                  <c:v>38.04.02 Менеджмент</c:v>
                </c:pt>
                <c:pt idx="31">
                  <c:v>36.05.01 Ветеринария</c:v>
                </c:pt>
                <c:pt idx="32">
                  <c:v>38.05.01 Экономическая безопасность</c:v>
                </c:pt>
              </c:strCache>
            </c:strRef>
          </c:cat>
          <c:val>
            <c:numRef>
              <c:f>Студенты!$C$2:$C$34</c:f>
              <c:numCache>
                <c:formatCode>0.00</c:formatCode>
                <c:ptCount val="33"/>
                <c:pt idx="1">
                  <c:v>45.4</c:v>
                </c:pt>
                <c:pt idx="2">
                  <c:v>52.5</c:v>
                </c:pt>
                <c:pt idx="3">
                  <c:v>48.6</c:v>
                </c:pt>
                <c:pt idx="4">
                  <c:v>46.2</c:v>
                </c:pt>
                <c:pt idx="5">
                  <c:v>46.8</c:v>
                </c:pt>
                <c:pt idx="6">
                  <c:v>46.8</c:v>
                </c:pt>
                <c:pt idx="7">
                  <c:v>42.2</c:v>
                </c:pt>
                <c:pt idx="8">
                  <c:v>44.7</c:v>
                </c:pt>
                <c:pt idx="9">
                  <c:v>48.5</c:v>
                </c:pt>
                <c:pt idx="10">
                  <c:v>52.8</c:v>
                </c:pt>
                <c:pt idx="11">
                  <c:v>47.2</c:v>
                </c:pt>
                <c:pt idx="12">
                  <c:v>44.2</c:v>
                </c:pt>
                <c:pt idx="13">
                  <c:v>46.5</c:v>
                </c:pt>
                <c:pt idx="14">
                  <c:v>46.6</c:v>
                </c:pt>
                <c:pt idx="15">
                  <c:v>48.5</c:v>
                </c:pt>
                <c:pt idx="16">
                  <c:v>49.2</c:v>
                </c:pt>
                <c:pt idx="17">
                  <c:v>48.7</c:v>
                </c:pt>
                <c:pt idx="18">
                  <c:v>46.3</c:v>
                </c:pt>
                <c:pt idx="19">
                  <c:v>48.8</c:v>
                </c:pt>
                <c:pt idx="20">
                  <c:v>51.3</c:v>
                </c:pt>
                <c:pt idx="21">
                  <c:v>48.2</c:v>
                </c:pt>
                <c:pt idx="22">
                  <c:v>48.9</c:v>
                </c:pt>
                <c:pt idx="23">
                  <c:v>52.1</c:v>
                </c:pt>
                <c:pt idx="24">
                  <c:v>48.9</c:v>
                </c:pt>
                <c:pt idx="25">
                  <c:v>52.6</c:v>
                </c:pt>
                <c:pt idx="26">
                  <c:v>52.5</c:v>
                </c:pt>
                <c:pt idx="27">
                  <c:v>53.7</c:v>
                </c:pt>
                <c:pt idx="28">
                  <c:v>50.6</c:v>
                </c:pt>
                <c:pt idx="29">
                  <c:v>53.1</c:v>
                </c:pt>
                <c:pt idx="30">
                  <c:v>52.4</c:v>
                </c:pt>
                <c:pt idx="31">
                  <c:v>52.1</c:v>
                </c:pt>
                <c:pt idx="32">
                  <c:v>54.2</c:v>
                </c:pt>
              </c:numCache>
            </c:numRef>
          </c:val>
        </c:ser>
        <c:ser>
          <c:idx val="1"/>
          <c:order val="1"/>
          <c:tx>
            <c:strRef>
              <c:f>Студенты!$D$1</c:f>
              <c:strCache>
                <c:ptCount val="1"/>
                <c:pt idx="0">
                  <c:v>Процент респондентов оценивших как "Очень высокий уровень" удовлетворенности ОД</c:v>
                </c:pt>
              </c:strCache>
            </c:strRef>
          </c:tx>
          <c:invertIfNegative val="0"/>
          <c:cat>
            <c:strRef>
              <c:f>Студенты!$B$2:$B$34</c:f>
              <c:strCache>
                <c:ptCount val="33"/>
                <c:pt idx="1">
                  <c:v>06.03.01 Биология</c:v>
                </c:pt>
                <c:pt idx="2">
                  <c:v>09.03.03 Прикладная информатика</c:v>
                </c:pt>
                <c:pt idx="3">
                  <c:v>13.03.01 Теплоэнергетика и теплотехника</c:v>
                </c:pt>
                <c:pt idx="4">
                  <c:v>13.03.02 Электроэнергетика и электротехника </c:v>
                </c:pt>
                <c:pt idx="5">
                  <c:v>21.03.02 Землеустройство и кадастры</c:v>
                </c:pt>
                <c:pt idx="6">
                  <c:v>23.03. 03 Эксплуатациятранспортно-технологических машин и комплексов</c:v>
                </c:pt>
                <c:pt idx="7">
                  <c:v>35.03.01 Лесное дело</c:v>
                </c:pt>
                <c:pt idx="8">
                  <c:v>35.03.03 Агрохимия и агропочвоведение</c:v>
                </c:pt>
                <c:pt idx="9">
                  <c:v>35.03.04 Агрономия</c:v>
                </c:pt>
                <c:pt idx="10">
                  <c:v>35.03.06 Агроинженерия </c:v>
                </c:pt>
                <c:pt idx="11">
                  <c:v>35.03.07  Технологии производства и переработки сельскохозяйственной продукции</c:v>
                </c:pt>
                <c:pt idx="12">
                  <c:v>35.03.08 Водные биоресурсы</c:v>
                </c:pt>
                <c:pt idx="13">
                  <c:v>35.03.10 Ландшафтная архитектура</c:v>
                </c:pt>
                <c:pt idx="14">
                  <c:v>36.03.01 Ветеренарно-санитарная экспертиза</c:v>
                </c:pt>
                <c:pt idx="15">
                  <c:v>36.03.02 Зоотехния</c:v>
                </c:pt>
                <c:pt idx="16">
                  <c:v>38.03.01 Экономика</c:v>
                </c:pt>
                <c:pt idx="17">
                  <c:v>38.03.02 Менеджмент</c:v>
                </c:pt>
                <c:pt idx="18">
                  <c:v>44.03.04 Профессиональное обучение</c:v>
                </c:pt>
                <c:pt idx="19">
                  <c:v>06.04.01 Биология (Биоэкология)</c:v>
                </c:pt>
                <c:pt idx="20">
                  <c:v>09.04.03 Прикладная информатика</c:v>
                </c:pt>
                <c:pt idx="21">
                  <c:v>13.04.01 Теплоэнергетика и теплотехника</c:v>
                </c:pt>
                <c:pt idx="22">
                  <c:v>13.04.02 Электроэнергетика и электротехника </c:v>
                </c:pt>
                <c:pt idx="23">
                  <c:v>21.04.02 Землеустройство и кадастры</c:v>
                </c:pt>
                <c:pt idx="24">
                  <c:v>35.04.01 Лесное дело</c:v>
                </c:pt>
                <c:pt idx="25">
                  <c:v>35.04.03 Агрохимия и агропочвоведение</c:v>
                </c:pt>
                <c:pt idx="26">
                  <c:v>35.04.04 Агрономия</c:v>
                </c:pt>
                <c:pt idx="27">
                  <c:v>35.04.06 Агроинженерия</c:v>
                </c:pt>
                <c:pt idx="28">
                  <c:v>36.04.06 Зоотехния</c:v>
                </c:pt>
                <c:pt idx="29">
                  <c:v>38.04.01 Экономика</c:v>
                </c:pt>
                <c:pt idx="30">
                  <c:v>38.04.02 Менеджмент</c:v>
                </c:pt>
                <c:pt idx="31">
                  <c:v>36.05.01 Ветеринария</c:v>
                </c:pt>
                <c:pt idx="32">
                  <c:v>38.05.01 Экономическая безопасность</c:v>
                </c:pt>
              </c:strCache>
            </c:strRef>
          </c:cat>
          <c:val>
            <c:numRef>
              <c:f>Студенты!$D$2:$D$34</c:f>
              <c:numCache>
                <c:formatCode>General</c:formatCode>
                <c:ptCount val="33"/>
                <c:pt idx="1">
                  <c:v>39.6</c:v>
                </c:pt>
                <c:pt idx="2">
                  <c:v>39.1</c:v>
                </c:pt>
                <c:pt idx="3">
                  <c:v>38.4</c:v>
                </c:pt>
                <c:pt idx="4">
                  <c:v>37.5</c:v>
                </c:pt>
                <c:pt idx="5">
                  <c:v>35.4</c:v>
                </c:pt>
                <c:pt idx="6">
                  <c:v>37.6</c:v>
                </c:pt>
                <c:pt idx="7">
                  <c:v>39.5</c:v>
                </c:pt>
                <c:pt idx="8">
                  <c:v>40.1</c:v>
                </c:pt>
                <c:pt idx="9">
                  <c:v>35.6</c:v>
                </c:pt>
                <c:pt idx="10">
                  <c:v>38.1</c:v>
                </c:pt>
                <c:pt idx="11">
                  <c:v>38.4</c:v>
                </c:pt>
                <c:pt idx="12">
                  <c:v>38.200000000000003</c:v>
                </c:pt>
                <c:pt idx="13">
                  <c:v>38.5</c:v>
                </c:pt>
                <c:pt idx="14">
                  <c:v>38.700000000000003</c:v>
                </c:pt>
                <c:pt idx="15">
                  <c:v>37.6</c:v>
                </c:pt>
                <c:pt idx="16">
                  <c:v>40.200000000000003</c:v>
                </c:pt>
                <c:pt idx="17">
                  <c:v>39.4</c:v>
                </c:pt>
                <c:pt idx="18">
                  <c:v>38.5</c:v>
                </c:pt>
                <c:pt idx="19">
                  <c:v>36.5</c:v>
                </c:pt>
                <c:pt idx="20">
                  <c:v>38.5</c:v>
                </c:pt>
                <c:pt idx="21">
                  <c:v>38.200000000000003</c:v>
                </c:pt>
                <c:pt idx="22">
                  <c:v>36.200000000000003</c:v>
                </c:pt>
                <c:pt idx="23">
                  <c:v>39.4</c:v>
                </c:pt>
                <c:pt idx="24">
                  <c:v>38.6</c:v>
                </c:pt>
                <c:pt idx="25">
                  <c:v>39.700000000000003</c:v>
                </c:pt>
                <c:pt idx="26">
                  <c:v>38.700000000000003</c:v>
                </c:pt>
                <c:pt idx="27">
                  <c:v>38.6</c:v>
                </c:pt>
                <c:pt idx="28">
                  <c:v>38.5</c:v>
                </c:pt>
                <c:pt idx="29">
                  <c:v>37.6</c:v>
                </c:pt>
                <c:pt idx="30">
                  <c:v>37.799999999999997</c:v>
                </c:pt>
                <c:pt idx="31">
                  <c:v>36.5</c:v>
                </c:pt>
                <c:pt idx="32">
                  <c:v>40.1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2289536"/>
        <c:axId val="142307712"/>
      </c:barChart>
      <c:catAx>
        <c:axId val="142289536"/>
        <c:scaling>
          <c:orientation val="minMax"/>
        </c:scaling>
        <c:delete val="0"/>
        <c:axPos val="b"/>
        <c:majorTickMark val="none"/>
        <c:minorTickMark val="none"/>
        <c:tickLblPos val="nextTo"/>
        <c:crossAx val="142307712"/>
        <c:crosses val="autoZero"/>
        <c:auto val="1"/>
        <c:lblAlgn val="ctr"/>
        <c:lblOffset val="100"/>
        <c:noMultiLvlLbl val="0"/>
      </c:catAx>
      <c:valAx>
        <c:axId val="142307712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crossAx val="142289536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0"/>
  </c:char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Средний процент удовлетворенности работодателей качеством выпускников СПО</a:t>
            </a:r>
          </a:p>
        </c:rich>
      </c:tx>
      <c:layout/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СПО!$C$2</c:f>
              <c:strCache>
                <c:ptCount val="1"/>
                <c:pt idx="0">
                  <c:v>Процент респондентов оценивших как "Удовлетворены полностью"</c:v>
                </c:pt>
              </c:strCache>
            </c:strRef>
          </c:tx>
          <c:invertIfNegative val="0"/>
          <c:cat>
            <c:strRef>
              <c:f>СПО!$B$3:$B$9</c:f>
              <c:strCache>
                <c:ptCount val="7"/>
                <c:pt idx="1">
                  <c:v>23.02.01 Организация перевозок и управление на транспорте (по видам)</c:v>
                </c:pt>
                <c:pt idx="2">
                  <c:v>21.02.04 Землеустройство</c:v>
                </c:pt>
                <c:pt idx="3">
                  <c:v> 38.02.01 Экономика и бухгалтерский учет (по отраслям)</c:v>
                </c:pt>
                <c:pt idx="4">
                  <c:v>38.02.04 Коммерция (по отраслям)</c:v>
                </c:pt>
                <c:pt idx="5">
                  <c:v>35.02.16 Эксплуатация и ремонт сельскохозяйственной техники и оборудования</c:v>
                </c:pt>
                <c:pt idx="6">
                  <c:v>23.02.07 «Техническое обслуживание и ремонт двигателей, систем и агрегатов автомобилей»</c:v>
                </c:pt>
              </c:strCache>
            </c:strRef>
          </c:cat>
          <c:val>
            <c:numRef>
              <c:f>СПО!$C$3:$C$9</c:f>
              <c:numCache>
                <c:formatCode>General</c:formatCode>
                <c:ptCount val="7"/>
                <c:pt idx="1">
                  <c:v>87.6</c:v>
                </c:pt>
                <c:pt idx="2">
                  <c:v>92.7</c:v>
                </c:pt>
                <c:pt idx="3">
                  <c:v>89.2</c:v>
                </c:pt>
                <c:pt idx="4">
                  <c:v>93.4</c:v>
                </c:pt>
                <c:pt idx="5">
                  <c:v>92.7</c:v>
                </c:pt>
                <c:pt idx="6">
                  <c:v>88.2</c:v>
                </c:pt>
              </c:numCache>
            </c:numRef>
          </c:val>
        </c:ser>
        <c:ser>
          <c:idx val="1"/>
          <c:order val="1"/>
          <c:tx>
            <c:strRef>
              <c:f>СПО!$D$2</c:f>
              <c:strCache>
                <c:ptCount val="1"/>
                <c:pt idx="0">
                  <c:v>Процент респондентов оценивших как "Удовлетворены в целом"</c:v>
                </c:pt>
              </c:strCache>
            </c:strRef>
          </c:tx>
          <c:invertIfNegative val="0"/>
          <c:cat>
            <c:strRef>
              <c:f>СПО!$B$3:$B$9</c:f>
              <c:strCache>
                <c:ptCount val="7"/>
                <c:pt idx="1">
                  <c:v>23.02.01 Организация перевозок и управление на транспорте (по видам)</c:v>
                </c:pt>
                <c:pt idx="2">
                  <c:v>21.02.04 Землеустройство</c:v>
                </c:pt>
                <c:pt idx="3">
                  <c:v> 38.02.01 Экономика и бухгалтерский учет (по отраслям)</c:v>
                </c:pt>
                <c:pt idx="4">
                  <c:v>38.02.04 Коммерция (по отраслям)</c:v>
                </c:pt>
                <c:pt idx="5">
                  <c:v>35.02.16 Эксплуатация и ремонт сельскохозяйственной техники и оборудования</c:v>
                </c:pt>
                <c:pt idx="6">
                  <c:v>23.02.07 «Техническое обслуживание и ремонт двигателей, систем и агрегатов автомобилей»</c:v>
                </c:pt>
              </c:strCache>
            </c:strRef>
          </c:cat>
          <c:val>
            <c:numRef>
              <c:f>СПО!$D$3:$D$9</c:f>
              <c:numCache>
                <c:formatCode>General</c:formatCode>
                <c:ptCount val="7"/>
                <c:pt idx="1">
                  <c:v>11.2</c:v>
                </c:pt>
                <c:pt idx="2">
                  <c:v>6.1</c:v>
                </c:pt>
                <c:pt idx="3">
                  <c:v>9.6</c:v>
                </c:pt>
                <c:pt idx="4">
                  <c:v>5.4</c:v>
                </c:pt>
                <c:pt idx="5">
                  <c:v>6.9</c:v>
                </c:pt>
                <c:pt idx="6">
                  <c:v>9.6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142702080"/>
        <c:axId val="142703616"/>
      </c:barChart>
      <c:catAx>
        <c:axId val="142702080"/>
        <c:scaling>
          <c:orientation val="minMax"/>
        </c:scaling>
        <c:delete val="0"/>
        <c:axPos val="b"/>
        <c:majorTickMark val="none"/>
        <c:minorTickMark val="none"/>
        <c:tickLblPos val="nextTo"/>
        <c:crossAx val="142703616"/>
        <c:crosses val="autoZero"/>
        <c:auto val="1"/>
        <c:lblAlgn val="ctr"/>
        <c:lblOffset val="100"/>
        <c:noMultiLvlLbl val="0"/>
      </c:catAx>
      <c:valAx>
        <c:axId val="142703616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crossAx val="14270208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Удовлетворенность обучающихся СПО качеством и условиями реализации ОПП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7385446280328673"/>
          <c:y val="0.22375110406763485"/>
          <c:w val="0.45455664926619244"/>
          <c:h val="0.69196124159823968"/>
        </c:manualLayout>
      </c:layout>
      <c:radarChart>
        <c:radarStyle val="marker"/>
        <c:varyColors val="0"/>
        <c:ser>
          <c:idx val="0"/>
          <c:order val="0"/>
          <c:tx>
            <c:strRef>
              <c:f>СПО!$C$12</c:f>
              <c:strCache>
                <c:ptCount val="1"/>
                <c:pt idx="0">
                  <c:v>Процент респондентов оценивших как "Высокий уровень" удовлетворенности ОД</c:v>
                </c:pt>
              </c:strCache>
            </c:strRef>
          </c:tx>
          <c:cat>
            <c:strRef>
              <c:f>СПО!$B$13:$B$23</c:f>
              <c:strCache>
                <c:ptCount val="11"/>
                <c:pt idx="0">
                  <c:v>Наименование направлений подготовки и специальностей</c:v>
                </c:pt>
                <c:pt idx="2">
                  <c:v>23.02.01 Организация перевозок и управление на транспорте (по видам)</c:v>
                </c:pt>
                <c:pt idx="3">
                  <c:v>21.02.04 Землеустройство</c:v>
                </c:pt>
                <c:pt idx="4">
                  <c:v> 38.02.01 Экономика и бухгалтерский учет (по отраслям)</c:v>
                </c:pt>
                <c:pt idx="5">
                  <c:v>38.02.04 Коммерция (по отраслям)</c:v>
                </c:pt>
                <c:pt idx="6">
                  <c:v>35.02.16 Эксплуатация и ремонт сельскохозяйственной техники и оборудования</c:v>
                </c:pt>
                <c:pt idx="7">
                  <c:v>09.02.07 Информационные системы и программирование</c:v>
                </c:pt>
                <c:pt idx="8">
                  <c:v>36.02.01 Ветеринария</c:v>
                </c:pt>
                <c:pt idx="9">
                  <c:v>13.02.11 Техническая эксплуатация и обслуживание электрического и электромеханического оборудования (по отраслям)</c:v>
                </c:pt>
                <c:pt idx="10">
                  <c:v>23.02.07 «Техническое обслуживание и ремонт двигателей, систем и агрегатов автомобилей»</c:v>
                </c:pt>
              </c:strCache>
            </c:strRef>
          </c:cat>
          <c:val>
            <c:numRef>
              <c:f>СПО!$C$13:$C$23</c:f>
              <c:numCache>
                <c:formatCode>0.00</c:formatCode>
                <c:ptCount val="11"/>
                <c:pt idx="1">
                  <c:v>45.4</c:v>
                </c:pt>
                <c:pt idx="2">
                  <c:v>52.5</c:v>
                </c:pt>
                <c:pt idx="3">
                  <c:v>48.6</c:v>
                </c:pt>
                <c:pt idx="4">
                  <c:v>46.2</c:v>
                </c:pt>
                <c:pt idx="5">
                  <c:v>46.8</c:v>
                </c:pt>
                <c:pt idx="6">
                  <c:v>47.8</c:v>
                </c:pt>
                <c:pt idx="7">
                  <c:v>48.2</c:v>
                </c:pt>
                <c:pt idx="8">
                  <c:v>42.2</c:v>
                </c:pt>
                <c:pt idx="9">
                  <c:v>49.1</c:v>
                </c:pt>
                <c:pt idx="10">
                  <c:v>47.422222222222224</c:v>
                </c:pt>
              </c:numCache>
            </c:numRef>
          </c:val>
        </c:ser>
        <c:ser>
          <c:idx val="1"/>
          <c:order val="1"/>
          <c:tx>
            <c:strRef>
              <c:f>СПО!$D$12</c:f>
              <c:strCache>
                <c:ptCount val="1"/>
                <c:pt idx="0">
                  <c:v>Процент респондентов оценивших как "Очень высокий уровень" удовлетворенности ОД</c:v>
                </c:pt>
              </c:strCache>
            </c:strRef>
          </c:tx>
          <c:cat>
            <c:strRef>
              <c:f>СПО!$B$13:$B$23</c:f>
              <c:strCache>
                <c:ptCount val="11"/>
                <c:pt idx="0">
                  <c:v>Наименование направлений подготовки и специальностей</c:v>
                </c:pt>
                <c:pt idx="2">
                  <c:v>23.02.01 Организация перевозок и управление на транспорте (по видам)</c:v>
                </c:pt>
                <c:pt idx="3">
                  <c:v>21.02.04 Землеустройство</c:v>
                </c:pt>
                <c:pt idx="4">
                  <c:v> 38.02.01 Экономика и бухгалтерский учет (по отраслям)</c:v>
                </c:pt>
                <c:pt idx="5">
                  <c:v>38.02.04 Коммерция (по отраслям)</c:v>
                </c:pt>
                <c:pt idx="6">
                  <c:v>35.02.16 Эксплуатация и ремонт сельскохозяйственной техники и оборудования</c:v>
                </c:pt>
                <c:pt idx="7">
                  <c:v>09.02.07 Информационные системы и программирование</c:v>
                </c:pt>
                <c:pt idx="8">
                  <c:v>36.02.01 Ветеринария</c:v>
                </c:pt>
                <c:pt idx="9">
                  <c:v>13.02.11 Техническая эксплуатация и обслуживание электрического и электромеханического оборудования (по отраслям)</c:v>
                </c:pt>
                <c:pt idx="10">
                  <c:v>23.02.07 «Техническое обслуживание и ремонт двигателей, систем и агрегатов автомобилей»</c:v>
                </c:pt>
              </c:strCache>
            </c:strRef>
          </c:cat>
          <c:val>
            <c:numRef>
              <c:f>СПО!$D$13:$D$23</c:f>
              <c:numCache>
                <c:formatCode>General</c:formatCode>
                <c:ptCount val="11"/>
                <c:pt idx="1">
                  <c:v>39.6</c:v>
                </c:pt>
                <c:pt idx="2">
                  <c:v>39.1</c:v>
                </c:pt>
                <c:pt idx="3">
                  <c:v>38.4</c:v>
                </c:pt>
                <c:pt idx="4">
                  <c:v>37.5</c:v>
                </c:pt>
                <c:pt idx="5">
                  <c:v>37.6</c:v>
                </c:pt>
                <c:pt idx="6">
                  <c:v>37.6</c:v>
                </c:pt>
                <c:pt idx="7">
                  <c:v>37.6</c:v>
                </c:pt>
                <c:pt idx="8">
                  <c:v>39.5</c:v>
                </c:pt>
                <c:pt idx="9">
                  <c:v>35.799999999999997</c:v>
                </c:pt>
                <c:pt idx="10" formatCode="0.00">
                  <c:v>38.077777777777776</c:v>
                </c:pt>
              </c:numCache>
            </c:numRef>
          </c:val>
        </c:ser>
        <c:ser>
          <c:idx val="2"/>
          <c:order val="2"/>
          <c:tx>
            <c:strRef>
              <c:f>СПО!$E$12</c:f>
              <c:strCache>
                <c:ptCount val="1"/>
                <c:pt idx="0">
                  <c:v>Средний процент удовлетворенности ОД</c:v>
                </c:pt>
              </c:strCache>
            </c:strRef>
          </c:tx>
          <c:cat>
            <c:strRef>
              <c:f>СПО!$B$13:$B$23</c:f>
              <c:strCache>
                <c:ptCount val="11"/>
                <c:pt idx="0">
                  <c:v>Наименование направлений подготовки и специальностей</c:v>
                </c:pt>
                <c:pt idx="2">
                  <c:v>23.02.01 Организация перевозок и управление на транспорте (по видам)</c:v>
                </c:pt>
                <c:pt idx="3">
                  <c:v>21.02.04 Землеустройство</c:v>
                </c:pt>
                <c:pt idx="4">
                  <c:v> 38.02.01 Экономика и бухгалтерский учет (по отраслям)</c:v>
                </c:pt>
                <c:pt idx="5">
                  <c:v>38.02.04 Коммерция (по отраслям)</c:v>
                </c:pt>
                <c:pt idx="6">
                  <c:v>35.02.16 Эксплуатация и ремонт сельскохозяйственной техники и оборудования</c:v>
                </c:pt>
                <c:pt idx="7">
                  <c:v>09.02.07 Информационные системы и программирование</c:v>
                </c:pt>
                <c:pt idx="8">
                  <c:v>36.02.01 Ветеринария</c:v>
                </c:pt>
                <c:pt idx="9">
                  <c:v>13.02.11 Техническая эксплуатация и обслуживание электрического и электромеханического оборудования (по отраслям)</c:v>
                </c:pt>
                <c:pt idx="10">
                  <c:v>23.02.07 «Техническое обслуживание и ремонт двигателей, систем и агрегатов автомобилей»</c:v>
                </c:pt>
              </c:strCache>
            </c:strRef>
          </c:cat>
          <c:val>
            <c:numRef>
              <c:f>СПО!$E$13:$E$23</c:f>
              <c:numCache>
                <c:formatCode>0.00</c:formatCode>
                <c:ptCount val="11"/>
                <c:pt idx="1">
                  <c:v>85</c:v>
                </c:pt>
                <c:pt idx="2">
                  <c:v>91.6</c:v>
                </c:pt>
                <c:pt idx="3">
                  <c:v>87</c:v>
                </c:pt>
                <c:pt idx="4">
                  <c:v>83.7</c:v>
                </c:pt>
                <c:pt idx="5">
                  <c:v>84.4</c:v>
                </c:pt>
                <c:pt idx="6">
                  <c:v>85.4</c:v>
                </c:pt>
                <c:pt idx="7">
                  <c:v>85.800000000000011</c:v>
                </c:pt>
                <c:pt idx="8">
                  <c:v>81.7</c:v>
                </c:pt>
                <c:pt idx="9">
                  <c:v>84.9</c:v>
                </c:pt>
                <c:pt idx="10">
                  <c:v>85.500000000000014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625024"/>
        <c:axId val="142635008"/>
      </c:radarChart>
      <c:catAx>
        <c:axId val="142625024"/>
        <c:scaling>
          <c:orientation val="minMax"/>
        </c:scaling>
        <c:delete val="0"/>
        <c:axPos val="b"/>
        <c:majorGridlines/>
        <c:majorTickMark val="none"/>
        <c:minorTickMark val="none"/>
        <c:tickLblPos val="nextTo"/>
        <c:spPr>
          <a:ln w="9525">
            <a:noFill/>
          </a:ln>
        </c:spPr>
        <c:crossAx val="142635008"/>
        <c:crosses val="autoZero"/>
        <c:auto val="1"/>
        <c:lblAlgn val="ctr"/>
        <c:lblOffset val="100"/>
        <c:noMultiLvlLbl val="0"/>
      </c:catAx>
      <c:valAx>
        <c:axId val="142635008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14262502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0622633550916334"/>
          <c:y val="0.43812023224917096"/>
          <c:w val="0.18557854228779849"/>
          <c:h val="0.43974725343990229"/>
        </c:manualLayout>
      </c:layout>
      <c:overlay val="0"/>
    </c:legend>
    <c:plotVisOnly val="1"/>
    <c:dispBlanksAs val="gap"/>
    <c:showDLblsOverMax val="0"/>
  </c:chart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Удовлетворенность работодателей качеством выпускников ВО</a:t>
            </a:r>
          </a:p>
        </c:rich>
      </c:tx>
      <c:layout/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Лист1!$B$1</c:f>
              <c:strCache>
                <c:ptCount val="1"/>
                <c:pt idx="0">
                  <c:v>Процент респондентов оценивших как "Удовлетворены полностью"</c:v>
                </c:pt>
              </c:strCache>
            </c:strRef>
          </c:tx>
          <c:invertIfNegative val="0"/>
          <c:cat>
            <c:strRef>
              <c:f>Лист1!$A$2:$A$34</c:f>
              <c:strCache>
                <c:ptCount val="33"/>
                <c:pt idx="1">
                  <c:v>06.03.01 </c:v>
                </c:pt>
                <c:pt idx="2">
                  <c:v>09.03.03 </c:v>
                </c:pt>
                <c:pt idx="3">
                  <c:v>13.03.01 </c:v>
                </c:pt>
                <c:pt idx="4">
                  <c:v>13.03.02 </c:v>
                </c:pt>
                <c:pt idx="5">
                  <c:v>21.03.02 </c:v>
                </c:pt>
                <c:pt idx="6">
                  <c:v>23.03. 03 </c:v>
                </c:pt>
                <c:pt idx="7">
                  <c:v>35.03.01 </c:v>
                </c:pt>
                <c:pt idx="8">
                  <c:v>35.03.03 </c:v>
                </c:pt>
                <c:pt idx="9">
                  <c:v>35.03.04 </c:v>
                </c:pt>
                <c:pt idx="10">
                  <c:v>35.03.06  </c:v>
                </c:pt>
                <c:pt idx="11">
                  <c:v>35.03.07  </c:v>
                </c:pt>
                <c:pt idx="12">
                  <c:v>35.03.08 </c:v>
                </c:pt>
                <c:pt idx="13">
                  <c:v>35.03.10 </c:v>
                </c:pt>
                <c:pt idx="14">
                  <c:v>36.03.01 </c:v>
                </c:pt>
                <c:pt idx="15">
                  <c:v>36.03.02 </c:v>
                </c:pt>
                <c:pt idx="16">
                  <c:v>38.03.01 </c:v>
                </c:pt>
                <c:pt idx="17">
                  <c:v>38.03.02 </c:v>
                </c:pt>
                <c:pt idx="18">
                  <c:v>44.03.04 </c:v>
                </c:pt>
                <c:pt idx="19">
                  <c:v>06.04.01 </c:v>
                </c:pt>
                <c:pt idx="20">
                  <c:v>09.04.03 </c:v>
                </c:pt>
                <c:pt idx="21">
                  <c:v>13.04.01 </c:v>
                </c:pt>
                <c:pt idx="22">
                  <c:v>13.04.02 </c:v>
                </c:pt>
                <c:pt idx="23">
                  <c:v>21.04.02 </c:v>
                </c:pt>
                <c:pt idx="24">
                  <c:v>35.04.01 </c:v>
                </c:pt>
                <c:pt idx="25">
                  <c:v>35.04.03 </c:v>
                </c:pt>
                <c:pt idx="26">
                  <c:v>35.04.04 </c:v>
                </c:pt>
                <c:pt idx="27">
                  <c:v>35.04.06 </c:v>
                </c:pt>
                <c:pt idx="28">
                  <c:v>36.04.06 </c:v>
                </c:pt>
                <c:pt idx="29">
                  <c:v>38.04.01 </c:v>
                </c:pt>
                <c:pt idx="30">
                  <c:v>38.04.02 </c:v>
                </c:pt>
                <c:pt idx="31">
                  <c:v>36.05.01 </c:v>
                </c:pt>
                <c:pt idx="32">
                  <c:v>38.05.01 </c:v>
                </c:pt>
              </c:strCache>
            </c:strRef>
          </c:cat>
          <c:val>
            <c:numRef>
              <c:f>Лист1!$B$2:$B$34</c:f>
              <c:numCache>
                <c:formatCode>General</c:formatCode>
                <c:ptCount val="33"/>
                <c:pt idx="1">
                  <c:v>87.6</c:v>
                </c:pt>
                <c:pt idx="2">
                  <c:v>92.7</c:v>
                </c:pt>
                <c:pt idx="3">
                  <c:v>89.2</c:v>
                </c:pt>
                <c:pt idx="4">
                  <c:v>93.4</c:v>
                </c:pt>
                <c:pt idx="5">
                  <c:v>87.6</c:v>
                </c:pt>
                <c:pt idx="6">
                  <c:v>90.1</c:v>
                </c:pt>
                <c:pt idx="7">
                  <c:v>92.7</c:v>
                </c:pt>
                <c:pt idx="8">
                  <c:v>89.2</c:v>
                </c:pt>
                <c:pt idx="9">
                  <c:v>93.4</c:v>
                </c:pt>
                <c:pt idx="10">
                  <c:v>87.6</c:v>
                </c:pt>
                <c:pt idx="11">
                  <c:v>90.1</c:v>
                </c:pt>
                <c:pt idx="12">
                  <c:v>88.56</c:v>
                </c:pt>
                <c:pt idx="13">
                  <c:v>87.88</c:v>
                </c:pt>
                <c:pt idx="14">
                  <c:v>87.2</c:v>
                </c:pt>
                <c:pt idx="15">
                  <c:v>85.36</c:v>
                </c:pt>
                <c:pt idx="16">
                  <c:v>85.84</c:v>
                </c:pt>
                <c:pt idx="17">
                  <c:v>85.16</c:v>
                </c:pt>
                <c:pt idx="18">
                  <c:v>84.48</c:v>
                </c:pt>
                <c:pt idx="19">
                  <c:v>83.8</c:v>
                </c:pt>
                <c:pt idx="20">
                  <c:v>83.12</c:v>
                </c:pt>
                <c:pt idx="21">
                  <c:v>82.44</c:v>
                </c:pt>
                <c:pt idx="22">
                  <c:v>80.98</c:v>
                </c:pt>
                <c:pt idx="23">
                  <c:v>81.08</c:v>
                </c:pt>
                <c:pt idx="24">
                  <c:v>80.400000000000006</c:v>
                </c:pt>
                <c:pt idx="25">
                  <c:v>89.2</c:v>
                </c:pt>
                <c:pt idx="26">
                  <c:v>80.8</c:v>
                </c:pt>
                <c:pt idx="27">
                  <c:v>78.36</c:v>
                </c:pt>
                <c:pt idx="28">
                  <c:v>77.680000000000007</c:v>
                </c:pt>
                <c:pt idx="29">
                  <c:v>92.3</c:v>
                </c:pt>
                <c:pt idx="30">
                  <c:v>90.6</c:v>
                </c:pt>
                <c:pt idx="31">
                  <c:v>75.64</c:v>
                </c:pt>
                <c:pt idx="32">
                  <c:v>74.959999999999994</c:v>
                </c:pt>
              </c:numCache>
            </c:numRef>
          </c:val>
        </c:ser>
        <c:ser>
          <c:idx val="1"/>
          <c:order val="1"/>
          <c:tx>
            <c:strRef>
              <c:f>Лист1!$C$1</c:f>
              <c:strCache>
                <c:ptCount val="1"/>
                <c:pt idx="0">
                  <c:v>Процент респондентов оценивших как "Удовлетворены в целом"</c:v>
                </c:pt>
              </c:strCache>
            </c:strRef>
          </c:tx>
          <c:invertIfNegative val="0"/>
          <c:cat>
            <c:strRef>
              <c:f>Лист1!$A$2:$A$34</c:f>
              <c:strCache>
                <c:ptCount val="33"/>
                <c:pt idx="1">
                  <c:v>06.03.01 </c:v>
                </c:pt>
                <c:pt idx="2">
                  <c:v>09.03.03 </c:v>
                </c:pt>
                <c:pt idx="3">
                  <c:v>13.03.01 </c:v>
                </c:pt>
                <c:pt idx="4">
                  <c:v>13.03.02 </c:v>
                </c:pt>
                <c:pt idx="5">
                  <c:v>21.03.02 </c:v>
                </c:pt>
                <c:pt idx="6">
                  <c:v>23.03. 03 </c:v>
                </c:pt>
                <c:pt idx="7">
                  <c:v>35.03.01 </c:v>
                </c:pt>
                <c:pt idx="8">
                  <c:v>35.03.03 </c:v>
                </c:pt>
                <c:pt idx="9">
                  <c:v>35.03.04 </c:v>
                </c:pt>
                <c:pt idx="10">
                  <c:v>35.03.06  </c:v>
                </c:pt>
                <c:pt idx="11">
                  <c:v>35.03.07  </c:v>
                </c:pt>
                <c:pt idx="12">
                  <c:v>35.03.08 </c:v>
                </c:pt>
                <c:pt idx="13">
                  <c:v>35.03.10 </c:v>
                </c:pt>
                <c:pt idx="14">
                  <c:v>36.03.01 </c:v>
                </c:pt>
                <c:pt idx="15">
                  <c:v>36.03.02 </c:v>
                </c:pt>
                <c:pt idx="16">
                  <c:v>38.03.01 </c:v>
                </c:pt>
                <c:pt idx="17">
                  <c:v>38.03.02 </c:v>
                </c:pt>
                <c:pt idx="18">
                  <c:v>44.03.04 </c:v>
                </c:pt>
                <c:pt idx="19">
                  <c:v>06.04.01 </c:v>
                </c:pt>
                <c:pt idx="20">
                  <c:v>09.04.03 </c:v>
                </c:pt>
                <c:pt idx="21">
                  <c:v>13.04.01 </c:v>
                </c:pt>
                <c:pt idx="22">
                  <c:v>13.04.02 </c:v>
                </c:pt>
                <c:pt idx="23">
                  <c:v>21.04.02 </c:v>
                </c:pt>
                <c:pt idx="24">
                  <c:v>35.04.01 </c:v>
                </c:pt>
                <c:pt idx="25">
                  <c:v>35.04.03 </c:v>
                </c:pt>
                <c:pt idx="26">
                  <c:v>35.04.04 </c:v>
                </c:pt>
                <c:pt idx="27">
                  <c:v>35.04.06 </c:v>
                </c:pt>
                <c:pt idx="28">
                  <c:v>36.04.06 </c:v>
                </c:pt>
                <c:pt idx="29">
                  <c:v>38.04.01 </c:v>
                </c:pt>
                <c:pt idx="30">
                  <c:v>38.04.02 </c:v>
                </c:pt>
                <c:pt idx="31">
                  <c:v>36.05.01 </c:v>
                </c:pt>
                <c:pt idx="32">
                  <c:v>38.05.01 </c:v>
                </c:pt>
              </c:strCache>
            </c:strRef>
          </c:cat>
          <c:val>
            <c:numRef>
              <c:f>Лист1!$C$2:$C$34</c:f>
              <c:numCache>
                <c:formatCode>General</c:formatCode>
                <c:ptCount val="33"/>
                <c:pt idx="1">
                  <c:v>11.2</c:v>
                </c:pt>
                <c:pt idx="2">
                  <c:v>6.1</c:v>
                </c:pt>
                <c:pt idx="3">
                  <c:v>9.6</c:v>
                </c:pt>
                <c:pt idx="4">
                  <c:v>5.4</c:v>
                </c:pt>
                <c:pt idx="5">
                  <c:v>11.2</c:v>
                </c:pt>
                <c:pt idx="6">
                  <c:v>8.49</c:v>
                </c:pt>
                <c:pt idx="7">
                  <c:v>6.9</c:v>
                </c:pt>
                <c:pt idx="8">
                  <c:v>6.1</c:v>
                </c:pt>
                <c:pt idx="9">
                  <c:v>5.6</c:v>
                </c:pt>
                <c:pt idx="10">
                  <c:v>12</c:v>
                </c:pt>
                <c:pt idx="11">
                  <c:v>8.6</c:v>
                </c:pt>
                <c:pt idx="12" formatCode="0.00">
                  <c:v>10.3333333333333</c:v>
                </c:pt>
                <c:pt idx="13" formatCode="0.00">
                  <c:v>11.133333333333301</c:v>
                </c:pt>
                <c:pt idx="14" formatCode="0.00">
                  <c:v>11.9333333333333</c:v>
                </c:pt>
                <c:pt idx="15" formatCode="0.00">
                  <c:v>12.733333333333301</c:v>
                </c:pt>
                <c:pt idx="16" formatCode="0.00">
                  <c:v>13.533333333333299</c:v>
                </c:pt>
                <c:pt idx="17" formatCode="0.00">
                  <c:v>14.3333333333333</c:v>
                </c:pt>
                <c:pt idx="18" formatCode="0.00">
                  <c:v>15.133333333333301</c:v>
                </c:pt>
                <c:pt idx="19" formatCode="0.00">
                  <c:v>15.9333333333333</c:v>
                </c:pt>
                <c:pt idx="20" formatCode="0.00">
                  <c:v>15.6</c:v>
                </c:pt>
                <c:pt idx="21" formatCode="0.00">
                  <c:v>15.6</c:v>
                </c:pt>
                <c:pt idx="22" formatCode="0.00">
                  <c:v>10.63</c:v>
                </c:pt>
                <c:pt idx="23" formatCode="0.00">
                  <c:v>9.33</c:v>
                </c:pt>
                <c:pt idx="24" formatCode="0.00">
                  <c:v>9.98</c:v>
                </c:pt>
                <c:pt idx="25" formatCode="0.00">
                  <c:v>10.63</c:v>
                </c:pt>
                <c:pt idx="26" formatCode="0.00">
                  <c:v>20.2</c:v>
                </c:pt>
                <c:pt idx="27" formatCode="0.00">
                  <c:v>14.9</c:v>
                </c:pt>
                <c:pt idx="28" formatCode="0.00">
                  <c:v>15.6</c:v>
                </c:pt>
                <c:pt idx="29" formatCode="0.00">
                  <c:v>14.3333333333333</c:v>
                </c:pt>
                <c:pt idx="30" formatCode="0.00">
                  <c:v>15.133333333333301</c:v>
                </c:pt>
                <c:pt idx="31" formatCode="0.00">
                  <c:v>22.6</c:v>
                </c:pt>
                <c:pt idx="32" formatCode="0.00">
                  <c:v>23.7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100"/>
        <c:axId val="142744192"/>
        <c:axId val="142750080"/>
      </c:barChart>
      <c:catAx>
        <c:axId val="142744192"/>
        <c:scaling>
          <c:orientation val="minMax"/>
        </c:scaling>
        <c:delete val="0"/>
        <c:axPos val="b"/>
        <c:majorTickMark val="none"/>
        <c:minorTickMark val="none"/>
        <c:tickLblPos val="nextTo"/>
        <c:crossAx val="142750080"/>
        <c:crosses val="autoZero"/>
        <c:auto val="1"/>
        <c:lblAlgn val="ctr"/>
        <c:lblOffset val="100"/>
        <c:noMultiLvlLbl val="0"/>
      </c:catAx>
      <c:valAx>
        <c:axId val="142750080"/>
        <c:scaling>
          <c:orientation val="minMax"/>
        </c:scaling>
        <c:delete val="0"/>
        <c:axPos val="l"/>
        <c:majorGridlines/>
        <c:numFmt formatCode="0%" sourceLinked="1"/>
        <c:majorTickMark val="none"/>
        <c:minorTickMark val="none"/>
        <c:tickLblPos val="nextTo"/>
        <c:spPr>
          <a:ln w="9525">
            <a:noFill/>
          </a:ln>
        </c:spPr>
        <c:crossAx val="1427441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8214" cy="6108095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19" sqref="B19"/>
    </sheetView>
  </sheetViews>
  <sheetFormatPr defaultRowHeight="15" x14ac:dyDescent="0.25"/>
  <cols>
    <col min="1" max="1" width="4.85546875" customWidth="1"/>
    <col min="2" max="2" width="44.42578125" customWidth="1"/>
    <col min="3" max="3" width="25.42578125" customWidth="1"/>
    <col min="4" max="4" width="23" customWidth="1"/>
    <col min="5" max="5" width="15.42578125" customWidth="1"/>
    <col min="6" max="6" width="26" customWidth="1"/>
    <col min="7" max="7" width="25.140625" customWidth="1"/>
    <col min="8" max="8" width="21.5703125" customWidth="1"/>
  </cols>
  <sheetData>
    <row r="1" spans="1:8" ht="18.75" x14ac:dyDescent="0.3">
      <c r="B1" s="10"/>
    </row>
    <row r="2" spans="1:8" x14ac:dyDescent="0.25">
      <c r="C2" s="37" t="s">
        <v>41</v>
      </c>
      <c r="D2" s="37"/>
      <c r="E2" s="37"/>
      <c r="F2" s="37" t="s">
        <v>42</v>
      </c>
      <c r="G2" s="37"/>
      <c r="H2" s="37"/>
    </row>
    <row r="3" spans="1:8" ht="51" customHeight="1" x14ac:dyDescent="0.25">
      <c r="A3" s="40" t="s">
        <v>8</v>
      </c>
      <c r="B3" s="38" t="s">
        <v>0</v>
      </c>
      <c r="C3" s="42" t="s">
        <v>37</v>
      </c>
      <c r="D3" s="42" t="s">
        <v>38</v>
      </c>
      <c r="E3" s="38" t="s">
        <v>40</v>
      </c>
      <c r="F3" s="42" t="s">
        <v>36</v>
      </c>
      <c r="G3" s="42" t="s">
        <v>35</v>
      </c>
      <c r="H3" s="38" t="s">
        <v>39</v>
      </c>
    </row>
    <row r="4" spans="1:8" ht="42" customHeight="1" x14ac:dyDescent="0.25">
      <c r="A4" s="41"/>
      <c r="B4" s="39"/>
      <c r="C4" s="43"/>
      <c r="D4" s="43"/>
      <c r="E4" s="39"/>
      <c r="F4" s="43"/>
      <c r="G4" s="43"/>
      <c r="H4" s="39"/>
    </row>
    <row r="5" spans="1:8" x14ac:dyDescent="0.25">
      <c r="A5" s="1">
        <v>1</v>
      </c>
      <c r="B5" s="1" t="s">
        <v>33</v>
      </c>
      <c r="C5" s="9">
        <v>40.4</v>
      </c>
      <c r="D5" s="1">
        <v>36.799999999999997</v>
      </c>
      <c r="E5" s="9">
        <f>C5+D5</f>
        <v>77.199999999999989</v>
      </c>
      <c r="F5" s="9">
        <v>45.4</v>
      </c>
      <c r="G5" s="1">
        <v>39.6</v>
      </c>
      <c r="H5" s="14">
        <f>F5+G5</f>
        <v>85</v>
      </c>
    </row>
    <row r="6" spans="1:8" x14ac:dyDescent="0.25">
      <c r="A6" s="1">
        <v>2</v>
      </c>
      <c r="B6" s="1" t="s">
        <v>31</v>
      </c>
      <c r="C6" s="9">
        <v>45.2</v>
      </c>
      <c r="D6" s="1">
        <v>38.1</v>
      </c>
      <c r="E6" s="9">
        <f t="shared" ref="E6:E22" si="0">C6+D6</f>
        <v>83.300000000000011</v>
      </c>
      <c r="F6" s="9">
        <v>52.5</v>
      </c>
      <c r="G6" s="1">
        <v>39.1</v>
      </c>
      <c r="H6" s="14">
        <f t="shared" ref="H6:H35" si="1">F6+G6</f>
        <v>91.6</v>
      </c>
    </row>
    <row r="7" spans="1:8" x14ac:dyDescent="0.25">
      <c r="A7" s="1">
        <v>3</v>
      </c>
      <c r="B7" s="2" t="s">
        <v>1</v>
      </c>
      <c r="C7" s="9">
        <v>40.200000000000003</v>
      </c>
      <c r="D7" s="1">
        <v>37.5</v>
      </c>
      <c r="E7" s="9">
        <f t="shared" si="0"/>
        <v>77.7</v>
      </c>
      <c r="F7" s="9">
        <v>48.6</v>
      </c>
      <c r="G7" s="1">
        <v>38.4</v>
      </c>
      <c r="H7" s="14">
        <f t="shared" si="1"/>
        <v>87</v>
      </c>
    </row>
    <row r="8" spans="1:8" x14ac:dyDescent="0.25">
      <c r="A8" s="1">
        <v>4</v>
      </c>
      <c r="B8" s="1" t="s">
        <v>2</v>
      </c>
      <c r="C8" s="9">
        <v>42.6</v>
      </c>
      <c r="D8" s="1">
        <v>36.4</v>
      </c>
      <c r="E8" s="9">
        <f t="shared" si="0"/>
        <v>79</v>
      </c>
      <c r="F8" s="9">
        <v>46.2</v>
      </c>
      <c r="G8" s="1">
        <v>37.5</v>
      </c>
      <c r="H8" s="14">
        <f t="shared" si="1"/>
        <v>83.7</v>
      </c>
    </row>
    <row r="9" spans="1:8" x14ac:dyDescent="0.25">
      <c r="A9" s="1">
        <v>5</v>
      </c>
      <c r="B9" s="1" t="s">
        <v>3</v>
      </c>
      <c r="C9" s="9">
        <v>45.8</v>
      </c>
      <c r="D9" s="1">
        <v>34.5</v>
      </c>
      <c r="E9" s="9">
        <f t="shared" si="0"/>
        <v>80.3</v>
      </c>
      <c r="F9" s="9">
        <v>46.8</v>
      </c>
      <c r="G9" s="1">
        <v>35.4</v>
      </c>
      <c r="H9" s="14">
        <f t="shared" si="1"/>
        <v>82.199999999999989</v>
      </c>
    </row>
    <row r="10" spans="1:8" ht="30" x14ac:dyDescent="0.25">
      <c r="A10" s="1">
        <v>6</v>
      </c>
      <c r="B10" s="3" t="s">
        <v>4</v>
      </c>
      <c r="C10" s="9">
        <v>44.5</v>
      </c>
      <c r="D10" s="1">
        <v>36.200000000000003</v>
      </c>
      <c r="E10" s="9">
        <f t="shared" si="0"/>
        <v>80.7</v>
      </c>
      <c r="F10" s="9">
        <v>46.8</v>
      </c>
      <c r="G10" s="1">
        <v>37.6</v>
      </c>
      <c r="H10" s="14">
        <f t="shared" si="1"/>
        <v>84.4</v>
      </c>
    </row>
    <row r="11" spans="1:8" x14ac:dyDescent="0.25">
      <c r="A11" s="1">
        <v>7</v>
      </c>
      <c r="B11" s="1" t="s">
        <v>5</v>
      </c>
      <c r="C11" s="9">
        <v>40.6</v>
      </c>
      <c r="D11" s="1">
        <v>38.4</v>
      </c>
      <c r="E11" s="9">
        <f t="shared" si="0"/>
        <v>79</v>
      </c>
      <c r="F11" s="9">
        <v>42.2</v>
      </c>
      <c r="G11" s="1">
        <v>39.5</v>
      </c>
      <c r="H11" s="14">
        <f t="shared" si="1"/>
        <v>81.7</v>
      </c>
    </row>
    <row r="12" spans="1:8" x14ac:dyDescent="0.25">
      <c r="A12" s="1">
        <v>8</v>
      </c>
      <c r="B12" s="1" t="s">
        <v>6</v>
      </c>
      <c r="C12" s="9">
        <v>43.7</v>
      </c>
      <c r="D12" s="1">
        <v>36.5</v>
      </c>
      <c r="E12" s="9">
        <f t="shared" si="0"/>
        <v>80.2</v>
      </c>
      <c r="F12" s="9">
        <v>44.7</v>
      </c>
      <c r="G12" s="1">
        <v>40.1</v>
      </c>
      <c r="H12" s="14">
        <f t="shared" si="1"/>
        <v>84.800000000000011</v>
      </c>
    </row>
    <row r="13" spans="1:8" x14ac:dyDescent="0.25">
      <c r="A13" s="1">
        <v>9</v>
      </c>
      <c r="B13" s="1" t="s">
        <v>7</v>
      </c>
      <c r="C13" s="9">
        <v>44.3</v>
      </c>
      <c r="D13" s="1">
        <v>34.6</v>
      </c>
      <c r="E13" s="9">
        <f t="shared" si="0"/>
        <v>78.900000000000006</v>
      </c>
      <c r="F13" s="9">
        <v>48.5</v>
      </c>
      <c r="G13" s="1">
        <v>35.6</v>
      </c>
      <c r="H13" s="14">
        <f t="shared" si="1"/>
        <v>84.1</v>
      </c>
    </row>
    <row r="14" spans="1:8" x14ac:dyDescent="0.25">
      <c r="A14" s="1">
        <v>10</v>
      </c>
      <c r="B14" s="11" t="s">
        <v>32</v>
      </c>
      <c r="C14" s="9">
        <v>45.6</v>
      </c>
      <c r="D14" s="1">
        <v>37.6</v>
      </c>
      <c r="E14" s="9">
        <f t="shared" si="0"/>
        <v>83.2</v>
      </c>
      <c r="F14" s="9">
        <v>52.8</v>
      </c>
      <c r="G14" s="1">
        <v>38.1</v>
      </c>
      <c r="H14" s="14">
        <f t="shared" si="1"/>
        <v>90.9</v>
      </c>
    </row>
    <row r="15" spans="1:8" ht="33" customHeight="1" x14ac:dyDescent="0.25">
      <c r="A15" s="1">
        <v>11</v>
      </c>
      <c r="B15" s="3" t="s">
        <v>9</v>
      </c>
      <c r="C15" s="9">
        <v>40.200000000000003</v>
      </c>
      <c r="D15" s="1">
        <v>36.4</v>
      </c>
      <c r="E15" s="9">
        <f t="shared" si="0"/>
        <v>76.599999999999994</v>
      </c>
      <c r="F15" s="9">
        <v>47.2</v>
      </c>
      <c r="G15" s="1">
        <v>38.4</v>
      </c>
      <c r="H15" s="14">
        <f t="shared" si="1"/>
        <v>85.6</v>
      </c>
    </row>
    <row r="16" spans="1:8" x14ac:dyDescent="0.25">
      <c r="A16" s="1">
        <v>12</v>
      </c>
      <c r="B16" s="1" t="s">
        <v>10</v>
      </c>
      <c r="C16" s="9">
        <v>36.799999999999997</v>
      </c>
      <c r="D16" s="1">
        <v>42.5</v>
      </c>
      <c r="E16" s="9">
        <f t="shared" si="0"/>
        <v>79.3</v>
      </c>
      <c r="F16" s="9">
        <v>44.2</v>
      </c>
      <c r="G16" s="1">
        <v>38.200000000000003</v>
      </c>
      <c r="H16" s="14">
        <f t="shared" si="1"/>
        <v>82.4</v>
      </c>
    </row>
    <row r="17" spans="1:8" x14ac:dyDescent="0.25">
      <c r="A17" s="1">
        <v>13</v>
      </c>
      <c r="B17" s="1" t="s">
        <v>11</v>
      </c>
      <c r="C17" s="9">
        <v>40.5</v>
      </c>
      <c r="D17" s="1">
        <v>38.5</v>
      </c>
      <c r="E17" s="9">
        <f t="shared" si="0"/>
        <v>79</v>
      </c>
      <c r="F17" s="9">
        <v>46.5</v>
      </c>
      <c r="G17" s="1">
        <v>38.5</v>
      </c>
      <c r="H17" s="14">
        <f t="shared" si="1"/>
        <v>85</v>
      </c>
    </row>
    <row r="18" spans="1:8" x14ac:dyDescent="0.25">
      <c r="A18" s="1">
        <v>14</v>
      </c>
      <c r="B18" s="1" t="s">
        <v>12</v>
      </c>
      <c r="C18" s="9">
        <v>44.6</v>
      </c>
      <c r="D18" s="1">
        <v>34.200000000000003</v>
      </c>
      <c r="E18" s="9">
        <f t="shared" si="0"/>
        <v>78.800000000000011</v>
      </c>
      <c r="F18" s="9">
        <v>46.6</v>
      </c>
      <c r="G18" s="1">
        <v>38.700000000000003</v>
      </c>
      <c r="H18" s="14">
        <f t="shared" si="1"/>
        <v>85.300000000000011</v>
      </c>
    </row>
    <row r="19" spans="1:8" x14ac:dyDescent="0.25">
      <c r="A19" s="1">
        <v>15</v>
      </c>
      <c r="B19" s="1" t="s">
        <v>13</v>
      </c>
      <c r="C19" s="9">
        <v>45.8</v>
      </c>
      <c r="D19" s="1">
        <v>33.799999999999997</v>
      </c>
      <c r="E19" s="9">
        <f t="shared" si="0"/>
        <v>79.599999999999994</v>
      </c>
      <c r="F19" s="9">
        <v>48.5</v>
      </c>
      <c r="G19" s="1">
        <v>37.6</v>
      </c>
      <c r="H19" s="14">
        <f t="shared" si="1"/>
        <v>86.1</v>
      </c>
    </row>
    <row r="20" spans="1:8" x14ac:dyDescent="0.25">
      <c r="A20" s="1">
        <v>16</v>
      </c>
      <c r="B20" s="1" t="s">
        <v>14</v>
      </c>
      <c r="C20" s="9">
        <v>45.8</v>
      </c>
      <c r="D20" s="1">
        <v>38.5</v>
      </c>
      <c r="E20" s="9">
        <f t="shared" si="0"/>
        <v>84.3</v>
      </c>
      <c r="F20" s="9">
        <v>49.2</v>
      </c>
      <c r="G20" s="1">
        <v>40.200000000000003</v>
      </c>
      <c r="H20" s="14">
        <f t="shared" si="1"/>
        <v>89.4</v>
      </c>
    </row>
    <row r="21" spans="1:8" x14ac:dyDescent="0.25">
      <c r="A21" s="1">
        <v>17</v>
      </c>
      <c r="B21" s="1" t="s">
        <v>15</v>
      </c>
      <c r="C21" s="9">
        <v>43.6</v>
      </c>
      <c r="D21" s="1">
        <v>39.4</v>
      </c>
      <c r="E21" s="9">
        <f t="shared" si="0"/>
        <v>83</v>
      </c>
      <c r="F21" s="9">
        <v>48.7</v>
      </c>
      <c r="G21" s="1">
        <v>39.4</v>
      </c>
      <c r="H21" s="14">
        <f t="shared" si="1"/>
        <v>88.1</v>
      </c>
    </row>
    <row r="22" spans="1:8" x14ac:dyDescent="0.25">
      <c r="A22" s="1">
        <v>18</v>
      </c>
      <c r="B22" s="1" t="s">
        <v>16</v>
      </c>
      <c r="C22" s="9">
        <v>40.200000000000003</v>
      </c>
      <c r="D22" s="1">
        <v>35.200000000000003</v>
      </c>
      <c r="E22" s="9">
        <f t="shared" si="0"/>
        <v>75.400000000000006</v>
      </c>
      <c r="F22" s="9">
        <v>46.3</v>
      </c>
      <c r="G22" s="1">
        <v>38.5</v>
      </c>
      <c r="H22" s="14">
        <f t="shared" si="1"/>
        <v>84.8</v>
      </c>
    </row>
    <row r="23" spans="1:8" x14ac:dyDescent="0.25">
      <c r="A23" s="1">
        <v>19</v>
      </c>
      <c r="B23" s="1" t="s">
        <v>17</v>
      </c>
      <c r="C23" s="9">
        <v>45.5</v>
      </c>
      <c r="D23" s="1">
        <v>35.6</v>
      </c>
      <c r="E23" s="9">
        <f>C23+D23</f>
        <v>81.099999999999994</v>
      </c>
      <c r="F23" s="9">
        <v>48.8</v>
      </c>
      <c r="G23" s="1">
        <v>36.5</v>
      </c>
      <c r="H23" s="14">
        <f t="shared" si="1"/>
        <v>85.3</v>
      </c>
    </row>
    <row r="24" spans="1:8" x14ac:dyDescent="0.25">
      <c r="A24" s="1">
        <v>20</v>
      </c>
      <c r="B24" s="1" t="s">
        <v>18</v>
      </c>
      <c r="C24" s="9">
        <v>44.8</v>
      </c>
      <c r="D24" s="1">
        <v>34.799999999999997</v>
      </c>
      <c r="E24" s="9">
        <f t="shared" ref="E24:E34" si="2">C24+D24</f>
        <v>79.599999999999994</v>
      </c>
      <c r="F24" s="9">
        <v>51.3</v>
      </c>
      <c r="G24" s="1">
        <v>38.5</v>
      </c>
      <c r="H24" s="14">
        <f t="shared" si="1"/>
        <v>89.8</v>
      </c>
    </row>
    <row r="25" spans="1:8" x14ac:dyDescent="0.25">
      <c r="A25" s="1">
        <v>21</v>
      </c>
      <c r="B25" s="2" t="s">
        <v>19</v>
      </c>
      <c r="C25" s="9">
        <v>44.2</v>
      </c>
      <c r="D25" s="1">
        <v>38.200000000000003</v>
      </c>
      <c r="E25" s="9">
        <f t="shared" si="2"/>
        <v>82.4</v>
      </c>
      <c r="F25" s="9">
        <v>48.2</v>
      </c>
      <c r="G25" s="1">
        <v>38.200000000000003</v>
      </c>
      <c r="H25" s="14">
        <f t="shared" si="1"/>
        <v>86.4</v>
      </c>
    </row>
    <row r="26" spans="1:8" x14ac:dyDescent="0.25">
      <c r="A26" s="1">
        <v>22</v>
      </c>
      <c r="B26" s="1" t="s">
        <v>20</v>
      </c>
      <c r="C26" s="9">
        <v>43.8</v>
      </c>
      <c r="D26" s="1">
        <v>38.5</v>
      </c>
      <c r="E26" s="9">
        <f t="shared" si="2"/>
        <v>82.3</v>
      </c>
      <c r="F26" s="9">
        <v>48.9</v>
      </c>
      <c r="G26" s="1">
        <v>36.200000000000003</v>
      </c>
      <c r="H26" s="14">
        <f t="shared" si="1"/>
        <v>85.1</v>
      </c>
    </row>
    <row r="27" spans="1:8" x14ac:dyDescent="0.25">
      <c r="A27" s="1">
        <v>23</v>
      </c>
      <c r="B27" s="1" t="s">
        <v>21</v>
      </c>
      <c r="C27" s="9">
        <v>44.8</v>
      </c>
      <c r="D27" s="1">
        <v>38.4</v>
      </c>
      <c r="E27" s="9">
        <f t="shared" si="2"/>
        <v>83.199999999999989</v>
      </c>
      <c r="F27" s="9">
        <v>52.1</v>
      </c>
      <c r="G27" s="1">
        <v>39.4</v>
      </c>
      <c r="H27" s="14">
        <f t="shared" si="1"/>
        <v>91.5</v>
      </c>
    </row>
    <row r="28" spans="1:8" x14ac:dyDescent="0.25">
      <c r="A28" s="1">
        <v>24</v>
      </c>
      <c r="B28" s="1" t="s">
        <v>22</v>
      </c>
      <c r="C28" s="9">
        <v>43.4</v>
      </c>
      <c r="D28" s="1">
        <v>37.5</v>
      </c>
      <c r="E28" s="9">
        <f t="shared" si="2"/>
        <v>80.900000000000006</v>
      </c>
      <c r="F28" s="9">
        <v>48.9</v>
      </c>
      <c r="G28" s="1">
        <v>38.6</v>
      </c>
      <c r="H28" s="14">
        <f t="shared" si="1"/>
        <v>87.5</v>
      </c>
    </row>
    <row r="29" spans="1:8" x14ac:dyDescent="0.25">
      <c r="A29" s="1">
        <v>25</v>
      </c>
      <c r="B29" s="1" t="s">
        <v>23</v>
      </c>
      <c r="C29" s="9">
        <v>44.5</v>
      </c>
      <c r="D29" s="1">
        <v>38.6</v>
      </c>
      <c r="E29" s="9">
        <f t="shared" si="2"/>
        <v>83.1</v>
      </c>
      <c r="F29" s="9">
        <v>52.6</v>
      </c>
      <c r="G29" s="1">
        <v>39.700000000000003</v>
      </c>
      <c r="H29" s="14">
        <f t="shared" si="1"/>
        <v>92.300000000000011</v>
      </c>
    </row>
    <row r="30" spans="1:8" x14ac:dyDescent="0.25">
      <c r="A30" s="1">
        <v>26</v>
      </c>
      <c r="B30" s="1" t="s">
        <v>24</v>
      </c>
      <c r="C30" s="9">
        <v>45</v>
      </c>
      <c r="D30" s="1">
        <v>37.799999999999997</v>
      </c>
      <c r="E30" s="9">
        <f t="shared" si="2"/>
        <v>82.8</v>
      </c>
      <c r="F30" s="9">
        <v>52.5</v>
      </c>
      <c r="G30" s="1">
        <v>38.700000000000003</v>
      </c>
      <c r="H30" s="14">
        <f t="shared" si="1"/>
        <v>91.2</v>
      </c>
    </row>
    <row r="31" spans="1:8" x14ac:dyDescent="0.25">
      <c r="A31" s="1">
        <v>27</v>
      </c>
      <c r="B31" s="1" t="s">
        <v>34</v>
      </c>
      <c r="C31" s="9">
        <v>45.2</v>
      </c>
      <c r="D31" s="1">
        <v>36.799999999999997</v>
      </c>
      <c r="E31" s="9">
        <f t="shared" si="2"/>
        <v>82</v>
      </c>
      <c r="F31" s="9">
        <v>53.7</v>
      </c>
      <c r="G31" s="1">
        <v>38.6</v>
      </c>
      <c r="H31" s="14">
        <f t="shared" si="1"/>
        <v>92.300000000000011</v>
      </c>
    </row>
    <row r="32" spans="1:8" x14ac:dyDescent="0.25">
      <c r="A32" s="1">
        <v>28</v>
      </c>
      <c r="B32" s="1" t="s">
        <v>25</v>
      </c>
      <c r="C32" s="9">
        <v>43.8</v>
      </c>
      <c r="D32" s="1">
        <v>35.799999999999997</v>
      </c>
      <c r="E32" s="9">
        <f t="shared" si="2"/>
        <v>79.599999999999994</v>
      </c>
      <c r="F32" s="9">
        <v>50.6</v>
      </c>
      <c r="G32" s="1">
        <v>38.5</v>
      </c>
      <c r="H32" s="14">
        <f t="shared" si="1"/>
        <v>89.1</v>
      </c>
    </row>
    <row r="33" spans="1:8" x14ac:dyDescent="0.25">
      <c r="A33" s="1">
        <v>29</v>
      </c>
      <c r="B33" s="1" t="s">
        <v>26</v>
      </c>
      <c r="C33" s="9">
        <v>45.6</v>
      </c>
      <c r="D33" s="1">
        <v>38.5</v>
      </c>
      <c r="E33" s="9">
        <f t="shared" si="2"/>
        <v>84.1</v>
      </c>
      <c r="F33" s="9">
        <v>53.1</v>
      </c>
      <c r="G33" s="1">
        <v>37.6</v>
      </c>
      <c r="H33" s="14">
        <f t="shared" si="1"/>
        <v>90.7</v>
      </c>
    </row>
    <row r="34" spans="1:8" x14ac:dyDescent="0.25">
      <c r="A34" s="1">
        <v>30</v>
      </c>
      <c r="B34" s="1" t="s">
        <v>27</v>
      </c>
      <c r="C34" s="9">
        <v>44.2</v>
      </c>
      <c r="D34" s="1">
        <v>36.4</v>
      </c>
      <c r="E34" s="9">
        <f t="shared" si="2"/>
        <v>80.599999999999994</v>
      </c>
      <c r="F34" s="9">
        <v>52.4</v>
      </c>
      <c r="G34" s="1">
        <v>37.799999999999997</v>
      </c>
      <c r="H34" s="14">
        <f t="shared" si="1"/>
        <v>90.199999999999989</v>
      </c>
    </row>
    <row r="35" spans="1:8" x14ac:dyDescent="0.25">
      <c r="A35" s="1">
        <v>31</v>
      </c>
      <c r="B35" s="1" t="s">
        <v>28</v>
      </c>
      <c r="C35" s="9">
        <v>44.3</v>
      </c>
      <c r="D35" s="1">
        <v>36.5</v>
      </c>
      <c r="E35" s="9">
        <f>C35+D35</f>
        <v>80.8</v>
      </c>
      <c r="F35" s="9">
        <v>52.1</v>
      </c>
      <c r="G35" s="1">
        <v>36.5</v>
      </c>
      <c r="H35" s="14">
        <f t="shared" si="1"/>
        <v>88.6</v>
      </c>
    </row>
    <row r="36" spans="1:8" x14ac:dyDescent="0.25">
      <c r="A36" s="7">
        <v>32</v>
      </c>
      <c r="B36" s="7" t="s">
        <v>29</v>
      </c>
      <c r="C36" s="9">
        <v>45.6</v>
      </c>
      <c r="D36" s="1">
        <v>38.5</v>
      </c>
      <c r="E36" s="9">
        <f>C36+D36</f>
        <v>84.1</v>
      </c>
      <c r="F36" s="9">
        <v>54.2</v>
      </c>
      <c r="G36" s="1">
        <v>40.1</v>
      </c>
      <c r="H36" s="14">
        <f>F36+G36</f>
        <v>94.300000000000011</v>
      </c>
    </row>
    <row r="37" spans="1:8" x14ac:dyDescent="0.25">
      <c r="A37" s="4"/>
      <c r="B37" s="5" t="s">
        <v>30</v>
      </c>
      <c r="C37" s="13">
        <v>43.6</v>
      </c>
      <c r="D37" s="15">
        <f>AVERAGE(D5:D21,D23:D34,D35:D36)</f>
        <v>37.154838709677421</v>
      </c>
      <c r="E37" s="13">
        <f>AVERAGE(E5:E22,E23:E34,E35:E36)</f>
        <v>80.690624999999997</v>
      </c>
      <c r="F37" s="13">
        <f>AVERAGE(F5:F36)</f>
        <v>49.096874999999997</v>
      </c>
      <c r="G37" s="15">
        <f>AVERAGE(G5:G36)</f>
        <v>38.290624999999999</v>
      </c>
      <c r="H37" s="15">
        <f>AVERAGE(H5:H36)</f>
        <v>87.387499999999989</v>
      </c>
    </row>
    <row r="38" spans="1:8" x14ac:dyDescent="0.25">
      <c r="B38" s="8"/>
      <c r="C38" s="6"/>
      <c r="H38" s="16">
        <f>MIN(H5:H37)</f>
        <v>81.7</v>
      </c>
    </row>
    <row r="39" spans="1:8" x14ac:dyDescent="0.25">
      <c r="A39" s="6"/>
      <c r="B39" s="6"/>
      <c r="C39" s="6"/>
      <c r="H39" s="16">
        <f>MAX(H5:H38)</f>
        <v>94.300000000000011</v>
      </c>
    </row>
    <row r="40" spans="1:8" x14ac:dyDescent="0.25">
      <c r="A40" s="6"/>
      <c r="B40" s="12"/>
      <c r="C40" s="6"/>
    </row>
  </sheetData>
  <mergeCells count="10">
    <mergeCell ref="C2:E2"/>
    <mergeCell ref="F2:H2"/>
    <mergeCell ref="E3:E4"/>
    <mergeCell ref="H3:H4"/>
    <mergeCell ref="A3:A4"/>
    <mergeCell ref="B3:B4"/>
    <mergeCell ref="C3:C4"/>
    <mergeCell ref="D3:D4"/>
    <mergeCell ref="F3:F4"/>
    <mergeCell ref="G3:G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B3" sqref="B3:B34"/>
    </sheetView>
  </sheetViews>
  <sheetFormatPr defaultRowHeight="15" x14ac:dyDescent="0.25"/>
  <cols>
    <col min="1" max="1" width="4.85546875" customWidth="1"/>
    <col min="2" max="2" width="41.85546875" customWidth="1"/>
    <col min="3" max="3" width="26" customWidth="1"/>
    <col min="4" max="4" width="25.140625" customWidth="1"/>
    <col min="5" max="5" width="21.5703125" customWidth="1"/>
  </cols>
  <sheetData>
    <row r="1" spans="1:5" ht="15" customHeight="1" x14ac:dyDescent="0.25">
      <c r="A1" s="40" t="s">
        <v>8</v>
      </c>
      <c r="B1" s="38" t="s">
        <v>0</v>
      </c>
      <c r="C1" s="42" t="s">
        <v>37</v>
      </c>
      <c r="D1" s="42" t="s">
        <v>38</v>
      </c>
      <c r="E1" s="38" t="s">
        <v>39</v>
      </c>
    </row>
    <row r="2" spans="1:5" ht="42" customHeight="1" x14ac:dyDescent="0.25">
      <c r="A2" s="41"/>
      <c r="B2" s="39"/>
      <c r="C2" s="43"/>
      <c r="D2" s="43"/>
      <c r="E2" s="39"/>
    </row>
    <row r="3" spans="1:5" x14ac:dyDescent="0.25">
      <c r="A3" s="1">
        <v>1</v>
      </c>
      <c r="B3" s="1" t="s">
        <v>33</v>
      </c>
      <c r="C3" s="9">
        <v>45.4</v>
      </c>
      <c r="D3" s="1">
        <v>39.6</v>
      </c>
      <c r="E3" s="14">
        <f>C3+D3</f>
        <v>85</v>
      </c>
    </row>
    <row r="4" spans="1:5" x14ac:dyDescent="0.25">
      <c r="A4" s="1">
        <v>2</v>
      </c>
      <c r="B4" s="1" t="s">
        <v>31</v>
      </c>
      <c r="C4" s="9">
        <v>52.5</v>
      </c>
      <c r="D4" s="1">
        <v>39.1</v>
      </c>
      <c r="E4" s="14">
        <f t="shared" ref="E4:E33" si="0">C4+D4</f>
        <v>91.6</v>
      </c>
    </row>
    <row r="5" spans="1:5" x14ac:dyDescent="0.25">
      <c r="A5" s="1">
        <v>3</v>
      </c>
      <c r="B5" s="2" t="s">
        <v>1</v>
      </c>
      <c r="C5" s="9">
        <v>48.6</v>
      </c>
      <c r="D5" s="1">
        <v>38.4</v>
      </c>
      <c r="E5" s="14">
        <f t="shared" si="0"/>
        <v>87</v>
      </c>
    </row>
    <row r="6" spans="1:5" x14ac:dyDescent="0.25">
      <c r="A6" s="1">
        <v>4</v>
      </c>
      <c r="B6" s="1" t="s">
        <v>2</v>
      </c>
      <c r="C6" s="9">
        <v>46.2</v>
      </c>
      <c r="D6" s="1">
        <v>37.5</v>
      </c>
      <c r="E6" s="14">
        <f t="shared" si="0"/>
        <v>83.7</v>
      </c>
    </row>
    <row r="7" spans="1:5" x14ac:dyDescent="0.25">
      <c r="A7" s="1">
        <v>5</v>
      </c>
      <c r="B7" s="1" t="s">
        <v>3</v>
      </c>
      <c r="C7" s="9">
        <v>46.8</v>
      </c>
      <c r="D7" s="1">
        <v>35.4</v>
      </c>
      <c r="E7" s="14">
        <f t="shared" si="0"/>
        <v>82.199999999999989</v>
      </c>
    </row>
    <row r="8" spans="1:5" ht="30" x14ac:dyDescent="0.25">
      <c r="A8" s="1">
        <v>6</v>
      </c>
      <c r="B8" s="3" t="s">
        <v>4</v>
      </c>
      <c r="C8" s="9">
        <v>46.8</v>
      </c>
      <c r="D8" s="1">
        <v>37.6</v>
      </c>
      <c r="E8" s="14">
        <f t="shared" si="0"/>
        <v>84.4</v>
      </c>
    </row>
    <row r="9" spans="1:5" x14ac:dyDescent="0.25">
      <c r="A9" s="1">
        <v>7</v>
      </c>
      <c r="B9" s="1" t="s">
        <v>5</v>
      </c>
      <c r="C9" s="9">
        <v>42.2</v>
      </c>
      <c r="D9" s="1">
        <v>39.5</v>
      </c>
      <c r="E9" s="14">
        <f t="shared" si="0"/>
        <v>81.7</v>
      </c>
    </row>
    <row r="10" spans="1:5" x14ac:dyDescent="0.25">
      <c r="A10" s="1">
        <v>8</v>
      </c>
      <c r="B10" s="1" t="s">
        <v>6</v>
      </c>
      <c r="C10" s="9">
        <v>44.7</v>
      </c>
      <c r="D10" s="1">
        <v>40.1</v>
      </c>
      <c r="E10" s="14">
        <f t="shared" si="0"/>
        <v>84.800000000000011</v>
      </c>
    </row>
    <row r="11" spans="1:5" x14ac:dyDescent="0.25">
      <c r="A11" s="1">
        <v>9</v>
      </c>
      <c r="B11" s="1" t="s">
        <v>7</v>
      </c>
      <c r="C11" s="9">
        <v>48.5</v>
      </c>
      <c r="D11" s="1">
        <v>35.6</v>
      </c>
      <c r="E11" s="14">
        <f t="shared" si="0"/>
        <v>84.1</v>
      </c>
    </row>
    <row r="12" spans="1:5" x14ac:dyDescent="0.25">
      <c r="A12" s="1">
        <v>10</v>
      </c>
      <c r="B12" s="11" t="s">
        <v>32</v>
      </c>
      <c r="C12" s="9">
        <v>52.8</v>
      </c>
      <c r="D12" s="1">
        <v>38.1</v>
      </c>
      <c r="E12" s="14">
        <f t="shared" si="0"/>
        <v>90.9</v>
      </c>
    </row>
    <row r="13" spans="1:5" ht="45" x14ac:dyDescent="0.25">
      <c r="A13" s="1">
        <v>11</v>
      </c>
      <c r="B13" s="3" t="s">
        <v>9</v>
      </c>
      <c r="C13" s="9">
        <v>47.2</v>
      </c>
      <c r="D13" s="1">
        <v>38.4</v>
      </c>
      <c r="E13" s="14">
        <f t="shared" si="0"/>
        <v>85.6</v>
      </c>
    </row>
    <row r="14" spans="1:5" x14ac:dyDescent="0.25">
      <c r="A14" s="1">
        <v>12</v>
      </c>
      <c r="B14" s="1" t="s">
        <v>10</v>
      </c>
      <c r="C14" s="9">
        <v>44.2</v>
      </c>
      <c r="D14" s="1">
        <v>38.200000000000003</v>
      </c>
      <c r="E14" s="14">
        <f t="shared" si="0"/>
        <v>82.4</v>
      </c>
    </row>
    <row r="15" spans="1:5" x14ac:dyDescent="0.25">
      <c r="A15" s="1">
        <v>13</v>
      </c>
      <c r="B15" s="1" t="s">
        <v>11</v>
      </c>
      <c r="C15" s="9">
        <v>46.5</v>
      </c>
      <c r="D15" s="1">
        <v>38.5</v>
      </c>
      <c r="E15" s="14">
        <f t="shared" si="0"/>
        <v>85</v>
      </c>
    </row>
    <row r="16" spans="1:5" x14ac:dyDescent="0.25">
      <c r="A16" s="1">
        <v>14</v>
      </c>
      <c r="B16" s="1" t="s">
        <v>12</v>
      </c>
      <c r="C16" s="9">
        <v>46.6</v>
      </c>
      <c r="D16" s="1">
        <v>38.700000000000003</v>
      </c>
      <c r="E16" s="14">
        <f t="shared" si="0"/>
        <v>85.300000000000011</v>
      </c>
    </row>
    <row r="17" spans="1:5" x14ac:dyDescent="0.25">
      <c r="A17" s="1">
        <v>15</v>
      </c>
      <c r="B17" s="1" t="s">
        <v>13</v>
      </c>
      <c r="C17" s="9">
        <v>48.5</v>
      </c>
      <c r="D17" s="1">
        <v>37.6</v>
      </c>
      <c r="E17" s="14">
        <f t="shared" si="0"/>
        <v>86.1</v>
      </c>
    </row>
    <row r="18" spans="1:5" x14ac:dyDescent="0.25">
      <c r="A18" s="1">
        <v>16</v>
      </c>
      <c r="B18" s="1" t="s">
        <v>14</v>
      </c>
      <c r="C18" s="9">
        <v>49.2</v>
      </c>
      <c r="D18" s="1">
        <v>40.200000000000003</v>
      </c>
      <c r="E18" s="14">
        <f t="shared" si="0"/>
        <v>89.4</v>
      </c>
    </row>
    <row r="19" spans="1:5" x14ac:dyDescent="0.25">
      <c r="A19" s="1">
        <v>17</v>
      </c>
      <c r="B19" s="1" t="s">
        <v>15</v>
      </c>
      <c r="C19" s="9">
        <v>48.7</v>
      </c>
      <c r="D19" s="1">
        <v>39.4</v>
      </c>
      <c r="E19" s="14">
        <f t="shared" si="0"/>
        <v>88.1</v>
      </c>
    </row>
    <row r="20" spans="1:5" x14ac:dyDescent="0.25">
      <c r="A20" s="1">
        <v>18</v>
      </c>
      <c r="B20" s="1" t="s">
        <v>16</v>
      </c>
      <c r="C20" s="9">
        <v>46.3</v>
      </c>
      <c r="D20" s="1">
        <v>38.5</v>
      </c>
      <c r="E20" s="14">
        <f t="shared" si="0"/>
        <v>84.8</v>
      </c>
    </row>
    <row r="21" spans="1:5" x14ac:dyDescent="0.25">
      <c r="A21" s="1">
        <v>19</v>
      </c>
      <c r="B21" s="1" t="s">
        <v>17</v>
      </c>
      <c r="C21" s="9">
        <v>48.8</v>
      </c>
      <c r="D21" s="1">
        <v>36.5</v>
      </c>
      <c r="E21" s="14">
        <f t="shared" si="0"/>
        <v>85.3</v>
      </c>
    </row>
    <row r="22" spans="1:5" x14ac:dyDescent="0.25">
      <c r="A22" s="1">
        <v>20</v>
      </c>
      <c r="B22" s="1" t="s">
        <v>18</v>
      </c>
      <c r="C22" s="9">
        <v>51.3</v>
      </c>
      <c r="D22" s="1">
        <v>38.5</v>
      </c>
      <c r="E22" s="14">
        <f t="shared" si="0"/>
        <v>89.8</v>
      </c>
    </row>
    <row r="23" spans="1:5" x14ac:dyDescent="0.25">
      <c r="A23" s="1">
        <v>21</v>
      </c>
      <c r="B23" s="2" t="s">
        <v>19</v>
      </c>
      <c r="C23" s="9">
        <v>48.2</v>
      </c>
      <c r="D23" s="1">
        <v>38.200000000000003</v>
      </c>
      <c r="E23" s="14">
        <f t="shared" si="0"/>
        <v>86.4</v>
      </c>
    </row>
    <row r="24" spans="1:5" x14ac:dyDescent="0.25">
      <c r="A24" s="1">
        <v>22</v>
      </c>
      <c r="B24" s="1" t="s">
        <v>20</v>
      </c>
      <c r="C24" s="9">
        <v>48.9</v>
      </c>
      <c r="D24" s="1">
        <v>36.200000000000003</v>
      </c>
      <c r="E24" s="14">
        <f t="shared" si="0"/>
        <v>85.1</v>
      </c>
    </row>
    <row r="25" spans="1:5" x14ac:dyDescent="0.25">
      <c r="A25" s="1">
        <v>23</v>
      </c>
      <c r="B25" s="1" t="s">
        <v>21</v>
      </c>
      <c r="C25" s="9">
        <v>52.1</v>
      </c>
      <c r="D25" s="1">
        <v>39.4</v>
      </c>
      <c r="E25" s="14">
        <f t="shared" si="0"/>
        <v>91.5</v>
      </c>
    </row>
    <row r="26" spans="1:5" x14ac:dyDescent="0.25">
      <c r="A26" s="1">
        <v>24</v>
      </c>
      <c r="B26" s="1" t="s">
        <v>22</v>
      </c>
      <c r="C26" s="9">
        <v>48.9</v>
      </c>
      <c r="D26" s="1">
        <v>38.6</v>
      </c>
      <c r="E26" s="14">
        <f t="shared" si="0"/>
        <v>87.5</v>
      </c>
    </row>
    <row r="27" spans="1:5" x14ac:dyDescent="0.25">
      <c r="A27" s="1">
        <v>25</v>
      </c>
      <c r="B27" s="1" t="s">
        <v>23</v>
      </c>
      <c r="C27" s="9">
        <v>52.6</v>
      </c>
      <c r="D27" s="1">
        <v>39.700000000000003</v>
      </c>
      <c r="E27" s="14">
        <f t="shared" si="0"/>
        <v>92.300000000000011</v>
      </c>
    </row>
    <row r="28" spans="1:5" x14ac:dyDescent="0.25">
      <c r="A28" s="1">
        <v>26</v>
      </c>
      <c r="B28" s="1" t="s">
        <v>24</v>
      </c>
      <c r="C28" s="9">
        <v>52.5</v>
      </c>
      <c r="D28" s="1">
        <v>38.700000000000003</v>
      </c>
      <c r="E28" s="14">
        <f t="shared" si="0"/>
        <v>91.2</v>
      </c>
    </row>
    <row r="29" spans="1:5" x14ac:dyDescent="0.25">
      <c r="A29" s="1">
        <v>27</v>
      </c>
      <c r="B29" s="1" t="s">
        <v>34</v>
      </c>
      <c r="C29" s="9">
        <v>53.7</v>
      </c>
      <c r="D29" s="1">
        <v>38.6</v>
      </c>
      <c r="E29" s="14">
        <f t="shared" si="0"/>
        <v>92.300000000000011</v>
      </c>
    </row>
    <row r="30" spans="1:5" x14ac:dyDescent="0.25">
      <c r="A30" s="1">
        <v>28</v>
      </c>
      <c r="B30" s="1" t="s">
        <v>25</v>
      </c>
      <c r="C30" s="9">
        <v>50.6</v>
      </c>
      <c r="D30" s="1">
        <v>38.5</v>
      </c>
      <c r="E30" s="14">
        <f t="shared" si="0"/>
        <v>89.1</v>
      </c>
    </row>
    <row r="31" spans="1:5" x14ac:dyDescent="0.25">
      <c r="A31" s="1">
        <v>29</v>
      </c>
      <c r="B31" s="1" t="s">
        <v>26</v>
      </c>
      <c r="C31" s="9">
        <v>53.1</v>
      </c>
      <c r="D31" s="1">
        <v>37.6</v>
      </c>
      <c r="E31" s="14">
        <f t="shared" si="0"/>
        <v>90.7</v>
      </c>
    </row>
    <row r="32" spans="1:5" x14ac:dyDescent="0.25">
      <c r="A32" s="1">
        <v>30</v>
      </c>
      <c r="B32" s="1" t="s">
        <v>27</v>
      </c>
      <c r="C32" s="9">
        <v>52.4</v>
      </c>
      <c r="D32" s="1">
        <v>37.799999999999997</v>
      </c>
      <c r="E32" s="14">
        <f t="shared" si="0"/>
        <v>90.199999999999989</v>
      </c>
    </row>
    <row r="33" spans="1:5" x14ac:dyDescent="0.25">
      <c r="A33" s="1">
        <v>31</v>
      </c>
      <c r="B33" s="1" t="s">
        <v>28</v>
      </c>
      <c r="C33" s="9">
        <v>52.1</v>
      </c>
      <c r="D33" s="1">
        <v>36.5</v>
      </c>
      <c r="E33" s="14">
        <f t="shared" si="0"/>
        <v>88.6</v>
      </c>
    </row>
    <row r="34" spans="1:5" x14ac:dyDescent="0.25">
      <c r="A34" s="7">
        <v>32</v>
      </c>
      <c r="B34" s="7" t="s">
        <v>29</v>
      </c>
      <c r="C34" s="9">
        <v>54.2</v>
      </c>
      <c r="D34" s="1">
        <v>40.1</v>
      </c>
      <c r="E34" s="14">
        <f>C34+D34</f>
        <v>94.300000000000011</v>
      </c>
    </row>
    <row r="35" spans="1:5" x14ac:dyDescent="0.25">
      <c r="A35" s="4"/>
      <c r="B35" s="5" t="s">
        <v>30</v>
      </c>
      <c r="C35" s="13">
        <f>AVERAGE(C3:C34)</f>
        <v>49.096874999999997</v>
      </c>
      <c r="D35" s="15">
        <f>AVERAGE(D3:D34)</f>
        <v>38.290624999999999</v>
      </c>
      <c r="E35" s="15">
        <f>AVERAGE(E3:E34)</f>
        <v>87.387499999999989</v>
      </c>
    </row>
    <row r="36" spans="1:5" x14ac:dyDescent="0.25">
      <c r="B36" s="8"/>
      <c r="E36" s="16">
        <f>MIN(E3:E35)</f>
        <v>81.7</v>
      </c>
    </row>
    <row r="37" spans="1:5" x14ac:dyDescent="0.25">
      <c r="A37" s="6"/>
      <c r="B37" s="6"/>
      <c r="E37" s="16">
        <f>MAX(E3:E36)</f>
        <v>94.300000000000011</v>
      </c>
    </row>
  </sheetData>
  <mergeCells count="5">
    <mergeCell ref="D1:D2"/>
    <mergeCell ref="E1:E2"/>
    <mergeCell ref="A1:A2"/>
    <mergeCell ref="B1:B2"/>
    <mergeCell ref="C1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tabSelected="1" topLeftCell="A7" workbookViewId="0">
      <selection activeCell="E14" sqref="E14:E23"/>
    </sheetView>
  </sheetViews>
  <sheetFormatPr defaultRowHeight="15" x14ac:dyDescent="0.25"/>
  <cols>
    <col min="1" max="1" width="4.85546875" customWidth="1"/>
    <col min="2" max="2" width="41.140625" customWidth="1"/>
    <col min="3" max="3" width="26" customWidth="1"/>
    <col min="4" max="4" width="25.140625" customWidth="1"/>
    <col min="5" max="5" width="21.5703125" customWidth="1"/>
    <col min="9" max="9" width="4.85546875" customWidth="1"/>
    <col min="10" max="10" width="41.140625" customWidth="1"/>
    <col min="11" max="11" width="26" customWidth="1"/>
    <col min="12" max="12" width="25.140625" customWidth="1"/>
    <col min="13" max="13" width="21.5703125" customWidth="1"/>
  </cols>
  <sheetData>
    <row r="1" spans="1:13" ht="18.75" x14ac:dyDescent="0.3">
      <c r="C1" s="36" t="s">
        <v>48</v>
      </c>
    </row>
    <row r="2" spans="1:13" ht="15" customHeight="1" x14ac:dyDescent="0.25">
      <c r="A2" s="40" t="s">
        <v>8</v>
      </c>
      <c r="B2" s="38" t="s">
        <v>0</v>
      </c>
      <c r="C2" s="42" t="s">
        <v>43</v>
      </c>
      <c r="D2" s="42" t="s">
        <v>44</v>
      </c>
      <c r="E2" s="38" t="s">
        <v>45</v>
      </c>
      <c r="I2" s="40" t="s">
        <v>8</v>
      </c>
      <c r="J2" s="38" t="s">
        <v>0</v>
      </c>
      <c r="K2" s="42" t="s">
        <v>43</v>
      </c>
      <c r="L2" s="42" t="s">
        <v>44</v>
      </c>
      <c r="M2" s="38" t="s">
        <v>45</v>
      </c>
    </row>
    <row r="3" spans="1:13" ht="43.5" customHeight="1" x14ac:dyDescent="0.25">
      <c r="A3" s="41"/>
      <c r="B3" s="39"/>
      <c r="C3" s="43"/>
      <c r="D3" s="43"/>
      <c r="E3" s="39"/>
      <c r="I3" s="41"/>
      <c r="J3" s="39"/>
      <c r="K3" s="43"/>
      <c r="L3" s="43"/>
      <c r="M3" s="39"/>
    </row>
    <row r="4" spans="1:13" ht="30" x14ac:dyDescent="0.25">
      <c r="A4" s="1">
        <v>1</v>
      </c>
      <c r="B4" s="21" t="s">
        <v>49</v>
      </c>
      <c r="C4" s="34">
        <v>87.6</v>
      </c>
      <c r="D4" s="34">
        <v>11.2</v>
      </c>
      <c r="E4" s="35">
        <f>C4+D4</f>
        <v>98.8</v>
      </c>
      <c r="I4" s="1">
        <v>1</v>
      </c>
      <c r="J4" s="21" t="s">
        <v>49</v>
      </c>
      <c r="K4" s="34">
        <v>87.6</v>
      </c>
      <c r="L4" s="34">
        <v>11.2</v>
      </c>
      <c r="M4" s="35">
        <f>K4+L4</f>
        <v>98.8</v>
      </c>
    </row>
    <row r="5" spans="1:13" x14ac:dyDescent="0.25">
      <c r="A5" s="1">
        <v>2</v>
      </c>
      <c r="B5" s="21" t="s">
        <v>50</v>
      </c>
      <c r="C5" s="34">
        <v>92.7</v>
      </c>
      <c r="D5" s="34">
        <v>6.1</v>
      </c>
      <c r="E5" s="35">
        <f t="shared" ref="E5:E8" si="0">C5+D5</f>
        <v>98.8</v>
      </c>
      <c r="I5" s="1">
        <v>2</v>
      </c>
      <c r="J5" s="21" t="s">
        <v>50</v>
      </c>
      <c r="K5" s="34">
        <v>92.7</v>
      </c>
      <c r="L5" s="34">
        <v>6.1</v>
      </c>
      <c r="M5" s="35">
        <f t="shared" ref="M5:M7" si="1">K5+L5</f>
        <v>98.8</v>
      </c>
    </row>
    <row r="6" spans="1:13" ht="30" x14ac:dyDescent="0.25">
      <c r="A6" s="1">
        <v>3</v>
      </c>
      <c r="B6" s="21" t="s">
        <v>51</v>
      </c>
      <c r="C6" s="34">
        <v>89.2</v>
      </c>
      <c r="D6" s="34">
        <v>9.6</v>
      </c>
      <c r="E6" s="35">
        <f t="shared" si="0"/>
        <v>98.8</v>
      </c>
      <c r="I6" s="1">
        <v>3</v>
      </c>
      <c r="J6" s="21" t="s">
        <v>51</v>
      </c>
      <c r="K6" s="34">
        <v>89.2</v>
      </c>
      <c r="L6" s="34">
        <v>9.6</v>
      </c>
      <c r="M6" s="35">
        <f t="shared" si="1"/>
        <v>98.8</v>
      </c>
    </row>
    <row r="7" spans="1:13" x14ac:dyDescent="0.25">
      <c r="A7" s="1">
        <v>4</v>
      </c>
      <c r="B7" s="21" t="s">
        <v>52</v>
      </c>
      <c r="C7" s="34">
        <v>93.4</v>
      </c>
      <c r="D7" s="34">
        <v>5.4</v>
      </c>
      <c r="E7" s="35">
        <f t="shared" si="0"/>
        <v>98.800000000000011</v>
      </c>
      <c r="I7" s="1">
        <v>4</v>
      </c>
      <c r="J7" s="21" t="s">
        <v>52</v>
      </c>
      <c r="K7" s="34">
        <v>93.4</v>
      </c>
      <c r="L7" s="34">
        <v>5.4</v>
      </c>
      <c r="M7" s="35">
        <f t="shared" si="1"/>
        <v>98.800000000000011</v>
      </c>
    </row>
    <row r="8" spans="1:13" ht="45" x14ac:dyDescent="0.25">
      <c r="A8" s="1">
        <v>8</v>
      </c>
      <c r="B8" s="21" t="s">
        <v>53</v>
      </c>
      <c r="C8" s="34">
        <v>92.7</v>
      </c>
      <c r="D8" s="34">
        <v>6.9</v>
      </c>
      <c r="E8" s="35">
        <f t="shared" si="0"/>
        <v>99.600000000000009</v>
      </c>
      <c r="I8" s="1">
        <v>8</v>
      </c>
      <c r="J8" s="21" t="s">
        <v>53</v>
      </c>
      <c r="K8" s="34">
        <v>92.7</v>
      </c>
      <c r="L8" s="34">
        <v>6.9</v>
      </c>
      <c r="M8" s="35">
        <f t="shared" ref="M8:M9" si="2">K8+L8</f>
        <v>99.600000000000009</v>
      </c>
    </row>
    <row r="9" spans="1:13" ht="45" x14ac:dyDescent="0.25">
      <c r="A9" s="1">
        <v>9</v>
      </c>
      <c r="B9" s="21" t="s">
        <v>54</v>
      </c>
      <c r="C9" s="34">
        <v>88.2</v>
      </c>
      <c r="D9" s="34">
        <v>9.6</v>
      </c>
      <c r="E9" s="35">
        <f t="shared" ref="E9" si="3">C9+D9</f>
        <v>97.8</v>
      </c>
      <c r="I9" s="1">
        <v>9</v>
      </c>
      <c r="J9" s="21" t="s">
        <v>54</v>
      </c>
      <c r="K9" s="34">
        <v>88.2</v>
      </c>
      <c r="L9" s="34">
        <v>9.6</v>
      </c>
      <c r="M9" s="35">
        <f t="shared" si="2"/>
        <v>97.8</v>
      </c>
    </row>
    <row r="10" spans="1:13" ht="15.75" x14ac:dyDescent="0.25">
      <c r="B10" s="26" t="s">
        <v>55</v>
      </c>
      <c r="C10" s="1"/>
      <c r="D10" s="1"/>
      <c r="E10" s="1"/>
    </row>
    <row r="11" spans="1:13" ht="18.75" x14ac:dyDescent="0.3">
      <c r="C11" s="36" t="s">
        <v>46</v>
      </c>
    </row>
    <row r="12" spans="1:13" x14ac:dyDescent="0.25">
      <c r="A12" s="44" t="s">
        <v>8</v>
      </c>
      <c r="C12" s="42" t="s">
        <v>37</v>
      </c>
      <c r="D12" s="42" t="s">
        <v>38</v>
      </c>
      <c r="E12" s="38" t="s">
        <v>39</v>
      </c>
    </row>
    <row r="13" spans="1:13" ht="44.25" customHeight="1" x14ac:dyDescent="0.25">
      <c r="A13" s="45"/>
      <c r="B13" s="38" t="s">
        <v>0</v>
      </c>
      <c r="C13" s="43"/>
      <c r="D13" s="43"/>
      <c r="E13" s="39"/>
    </row>
    <row r="14" spans="1:13" x14ac:dyDescent="0.25">
      <c r="A14" s="19">
        <v>1</v>
      </c>
      <c r="B14" s="39"/>
      <c r="C14" s="22">
        <v>45.4</v>
      </c>
      <c r="D14" s="19">
        <v>39.6</v>
      </c>
      <c r="E14" s="23">
        <f>C14+D14</f>
        <v>85</v>
      </c>
    </row>
    <row r="15" spans="1:13" ht="30" x14ac:dyDescent="0.25">
      <c r="A15" s="19">
        <v>2</v>
      </c>
      <c r="B15" s="21" t="s">
        <v>49</v>
      </c>
      <c r="C15" s="22">
        <v>52.5</v>
      </c>
      <c r="D15" s="19">
        <v>39.1</v>
      </c>
      <c r="E15" s="23">
        <f t="shared" ref="E15:E22" si="4">C15+D15</f>
        <v>91.6</v>
      </c>
    </row>
    <row r="16" spans="1:13" x14ac:dyDescent="0.25">
      <c r="A16" s="19">
        <v>3</v>
      </c>
      <c r="B16" s="21" t="s">
        <v>50</v>
      </c>
      <c r="C16" s="22">
        <v>48.6</v>
      </c>
      <c r="D16" s="19">
        <v>38.4</v>
      </c>
      <c r="E16" s="23">
        <f t="shared" si="4"/>
        <v>87</v>
      </c>
    </row>
    <row r="17" spans="1:5" ht="30" x14ac:dyDescent="0.25">
      <c r="A17" s="19">
        <v>4</v>
      </c>
      <c r="B17" s="21" t="s">
        <v>51</v>
      </c>
      <c r="C17" s="22">
        <v>46.2</v>
      </c>
      <c r="D17" s="19">
        <v>37.5</v>
      </c>
      <c r="E17" s="23">
        <f t="shared" si="4"/>
        <v>83.7</v>
      </c>
    </row>
    <row r="18" spans="1:5" x14ac:dyDescent="0.25">
      <c r="A18" s="19">
        <v>5</v>
      </c>
      <c r="B18" s="21" t="s">
        <v>52</v>
      </c>
      <c r="C18" s="22">
        <v>46.8</v>
      </c>
      <c r="D18" s="19">
        <v>37.6</v>
      </c>
      <c r="E18" s="23">
        <f t="shared" si="4"/>
        <v>84.4</v>
      </c>
    </row>
    <row r="19" spans="1:5" ht="45" x14ac:dyDescent="0.25">
      <c r="A19" s="19">
        <v>6</v>
      </c>
      <c r="B19" s="21" t="s">
        <v>53</v>
      </c>
      <c r="C19" s="22">
        <v>47.8</v>
      </c>
      <c r="D19" s="19">
        <v>37.6</v>
      </c>
      <c r="E19" s="23">
        <f t="shared" ref="E19:E20" si="5">C19+D19</f>
        <v>85.4</v>
      </c>
    </row>
    <row r="20" spans="1:5" ht="30" x14ac:dyDescent="0.25">
      <c r="A20" s="19">
        <v>7</v>
      </c>
      <c r="B20" s="21" t="s">
        <v>88</v>
      </c>
      <c r="C20" s="22">
        <v>48.2</v>
      </c>
      <c r="D20" s="19">
        <v>37.6</v>
      </c>
      <c r="E20" s="23">
        <f t="shared" si="5"/>
        <v>85.800000000000011</v>
      </c>
    </row>
    <row r="21" spans="1:5" x14ac:dyDescent="0.25">
      <c r="A21" s="19">
        <v>8</v>
      </c>
      <c r="B21" s="21" t="s">
        <v>90</v>
      </c>
      <c r="C21" s="22">
        <v>42.2</v>
      </c>
      <c r="D21" s="19">
        <v>39.5</v>
      </c>
      <c r="E21" s="23">
        <f t="shared" si="4"/>
        <v>81.7</v>
      </c>
    </row>
    <row r="22" spans="1:5" ht="60" x14ac:dyDescent="0.25">
      <c r="A22" s="19">
        <v>9</v>
      </c>
      <c r="B22" s="21" t="s">
        <v>89</v>
      </c>
      <c r="C22" s="22">
        <v>49.1</v>
      </c>
      <c r="D22" s="19">
        <v>35.799999999999997</v>
      </c>
      <c r="E22" s="23">
        <f t="shared" si="4"/>
        <v>84.9</v>
      </c>
    </row>
    <row r="23" spans="1:5" ht="45" x14ac:dyDescent="0.25">
      <c r="A23" s="20"/>
      <c r="B23" s="21" t="s">
        <v>54</v>
      </c>
      <c r="C23" s="15">
        <f>AVERAGE(C14:C22)</f>
        <v>47.422222222222224</v>
      </c>
      <c r="D23" s="15">
        <f t="shared" ref="D23:E23" si="6">AVERAGE(D14:D22)</f>
        <v>38.077777777777776</v>
      </c>
      <c r="E23" s="15">
        <f t="shared" si="6"/>
        <v>85.500000000000014</v>
      </c>
    </row>
    <row r="24" spans="1:5" x14ac:dyDescent="0.25">
      <c r="A24" s="20"/>
      <c r="B24" s="24" t="s">
        <v>55</v>
      </c>
      <c r="C24" s="20"/>
      <c r="D24" s="20"/>
      <c r="E24" s="20"/>
    </row>
    <row r="25" spans="1:5" ht="18.75" x14ac:dyDescent="0.3">
      <c r="A25" s="20"/>
      <c r="B25" s="33"/>
      <c r="C25" s="36" t="s">
        <v>47</v>
      </c>
      <c r="D25" s="20"/>
      <c r="E25" s="20"/>
    </row>
    <row r="26" spans="1:5" x14ac:dyDescent="0.25">
      <c r="A26" s="44" t="s">
        <v>8</v>
      </c>
      <c r="B26" s="38" t="s">
        <v>0</v>
      </c>
      <c r="C26" s="42" t="s">
        <v>37</v>
      </c>
      <c r="D26" s="42" t="s">
        <v>38</v>
      </c>
      <c r="E26" s="38" t="s">
        <v>40</v>
      </c>
    </row>
    <row r="27" spans="1:5" x14ac:dyDescent="0.25">
      <c r="A27" s="45"/>
      <c r="B27" s="39"/>
      <c r="C27" s="43"/>
      <c r="D27" s="43"/>
      <c r="E27" s="39"/>
    </row>
    <row r="28" spans="1:5" ht="30" x14ac:dyDescent="0.25">
      <c r="A28" s="19">
        <v>1</v>
      </c>
      <c r="B28" s="21" t="s">
        <v>49</v>
      </c>
      <c r="C28" s="23">
        <v>45.4</v>
      </c>
      <c r="D28" s="19">
        <v>36.799999999999997</v>
      </c>
      <c r="E28" s="23">
        <f>C28+D28</f>
        <v>82.199999999999989</v>
      </c>
    </row>
    <row r="29" spans="1:5" x14ac:dyDescent="0.25">
      <c r="A29" s="19">
        <v>2</v>
      </c>
      <c r="B29" s="21" t="s">
        <v>50</v>
      </c>
      <c r="C29" s="23">
        <v>45.2</v>
      </c>
      <c r="D29" s="19">
        <v>38.1</v>
      </c>
      <c r="E29" s="23">
        <f t="shared" ref="E29:E34" si="7">C29+D29</f>
        <v>83.300000000000011</v>
      </c>
    </row>
    <row r="30" spans="1:5" ht="30" x14ac:dyDescent="0.25">
      <c r="A30" s="19">
        <v>3</v>
      </c>
      <c r="B30" s="21" t="s">
        <v>51</v>
      </c>
      <c r="C30" s="23">
        <v>40.200000000000003</v>
      </c>
      <c r="D30" s="19">
        <v>37.5</v>
      </c>
      <c r="E30" s="23">
        <f t="shared" si="7"/>
        <v>77.7</v>
      </c>
    </row>
    <row r="31" spans="1:5" ht="30" x14ac:dyDescent="0.25">
      <c r="A31" s="19">
        <v>4</v>
      </c>
      <c r="B31" s="21" t="s">
        <v>88</v>
      </c>
      <c r="C31" s="23">
        <v>42.6</v>
      </c>
      <c r="D31" s="19">
        <v>36.4</v>
      </c>
      <c r="E31" s="23">
        <f t="shared" si="7"/>
        <v>79</v>
      </c>
    </row>
    <row r="32" spans="1:5" x14ac:dyDescent="0.25">
      <c r="A32" s="19">
        <v>5</v>
      </c>
      <c r="B32" s="21" t="s">
        <v>52</v>
      </c>
      <c r="C32" s="23">
        <v>45.8</v>
      </c>
      <c r="D32" s="19">
        <v>34.5</v>
      </c>
      <c r="E32" s="23">
        <f t="shared" si="7"/>
        <v>80.3</v>
      </c>
    </row>
    <row r="33" spans="1:5" x14ac:dyDescent="0.25">
      <c r="A33" s="19">
        <v>6</v>
      </c>
      <c r="B33" s="21" t="s">
        <v>90</v>
      </c>
      <c r="C33" s="23">
        <v>44.5</v>
      </c>
      <c r="D33" s="19">
        <v>36.200000000000003</v>
      </c>
      <c r="E33" s="23">
        <f t="shared" si="7"/>
        <v>80.7</v>
      </c>
    </row>
    <row r="34" spans="1:5" ht="60" x14ac:dyDescent="0.25">
      <c r="A34" s="19">
        <v>7</v>
      </c>
      <c r="B34" s="21" t="s">
        <v>89</v>
      </c>
      <c r="C34" s="23">
        <v>40.6</v>
      </c>
      <c r="D34" s="19">
        <v>38.4</v>
      </c>
      <c r="E34" s="23">
        <f t="shared" si="7"/>
        <v>79</v>
      </c>
    </row>
    <row r="35" spans="1:5" ht="45" x14ac:dyDescent="0.25">
      <c r="A35" s="1"/>
      <c r="B35" s="21" t="s">
        <v>53</v>
      </c>
      <c r="C35" s="23">
        <v>43.6</v>
      </c>
      <c r="D35" s="19">
        <v>37.4</v>
      </c>
      <c r="E35" s="23">
        <f t="shared" ref="E35" si="8">C35+D35</f>
        <v>81</v>
      </c>
    </row>
    <row r="36" spans="1:5" ht="45" x14ac:dyDescent="0.25">
      <c r="B36" s="21" t="s">
        <v>54</v>
      </c>
      <c r="C36" s="23">
        <v>43.6</v>
      </c>
      <c r="D36" s="19">
        <v>36.4</v>
      </c>
      <c r="E36" s="23">
        <f t="shared" ref="E36" si="9">C36+D36</f>
        <v>80</v>
      </c>
    </row>
    <row r="37" spans="1:5" x14ac:dyDescent="0.25">
      <c r="B37" s="25" t="s">
        <v>55</v>
      </c>
      <c r="C37" s="14">
        <f>AVERAGE(C28:C36)</f>
        <v>43.500000000000007</v>
      </c>
      <c r="D37" s="14">
        <f t="shared" ref="D37:E37" si="10">AVERAGE(D28:D36)</f>
        <v>36.855555555555547</v>
      </c>
      <c r="E37" s="14">
        <f t="shared" si="10"/>
        <v>80.355555555555554</v>
      </c>
    </row>
  </sheetData>
  <mergeCells count="20">
    <mergeCell ref="A12:A13"/>
    <mergeCell ref="B13:B14"/>
    <mergeCell ref="C12:C13"/>
    <mergeCell ref="D12:D13"/>
    <mergeCell ref="E12:E13"/>
    <mergeCell ref="A2:A3"/>
    <mergeCell ref="B2:B3"/>
    <mergeCell ref="C2:C3"/>
    <mergeCell ref="D2:D3"/>
    <mergeCell ref="E2:E3"/>
    <mergeCell ref="A26:A27"/>
    <mergeCell ref="B26:B27"/>
    <mergeCell ref="C26:C27"/>
    <mergeCell ref="D26:D27"/>
    <mergeCell ref="E26:E27"/>
    <mergeCell ref="I2:I3"/>
    <mergeCell ref="J2:J3"/>
    <mergeCell ref="K2:K3"/>
    <mergeCell ref="L2:L3"/>
    <mergeCell ref="M2:M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opLeftCell="A10" workbookViewId="0">
      <selection activeCell="E41" sqref="E41"/>
    </sheetView>
  </sheetViews>
  <sheetFormatPr defaultRowHeight="15" x14ac:dyDescent="0.25"/>
  <cols>
    <col min="1" max="1" width="4.85546875" customWidth="1"/>
    <col min="2" max="2" width="44.42578125" customWidth="1"/>
    <col min="3" max="3" width="26" customWidth="1"/>
    <col min="4" max="4" width="25.140625" customWidth="1"/>
    <col min="5" max="5" width="21.5703125" customWidth="1"/>
  </cols>
  <sheetData>
    <row r="1" spans="1:5" x14ac:dyDescent="0.25">
      <c r="A1" s="40" t="s">
        <v>8</v>
      </c>
      <c r="B1" s="38" t="s">
        <v>0</v>
      </c>
      <c r="C1" s="42" t="s">
        <v>43</v>
      </c>
      <c r="D1" s="42" t="s">
        <v>44</v>
      </c>
      <c r="E1" s="38" t="s">
        <v>45</v>
      </c>
    </row>
    <row r="2" spans="1:5" ht="43.5" customHeight="1" x14ac:dyDescent="0.25">
      <c r="A2" s="41"/>
      <c r="B2" s="39"/>
      <c r="C2" s="43"/>
      <c r="D2" s="43"/>
      <c r="E2" s="39"/>
    </row>
    <row r="3" spans="1:5" ht="15.75" thickBot="1" x14ac:dyDescent="0.3">
      <c r="A3" s="1">
        <v>1</v>
      </c>
      <c r="B3" s="1" t="s">
        <v>33</v>
      </c>
      <c r="C3" s="17">
        <v>87.6</v>
      </c>
      <c r="D3" s="17">
        <v>11.2</v>
      </c>
      <c r="E3" s="14">
        <f>C3+D3</f>
        <v>98.8</v>
      </c>
    </row>
    <row r="4" spans="1:5" ht="15.75" thickBot="1" x14ac:dyDescent="0.3">
      <c r="A4" s="1">
        <v>2</v>
      </c>
      <c r="B4" s="1" t="s">
        <v>31</v>
      </c>
      <c r="C4" s="17">
        <v>92.7</v>
      </c>
      <c r="D4" s="17">
        <v>6.1</v>
      </c>
      <c r="E4" s="14">
        <f t="shared" ref="E4:E33" si="0">C4+D4</f>
        <v>98.8</v>
      </c>
    </row>
    <row r="5" spans="1:5" ht="15.75" thickBot="1" x14ac:dyDescent="0.3">
      <c r="A5" s="1">
        <v>3</v>
      </c>
      <c r="B5" s="2" t="s">
        <v>1</v>
      </c>
      <c r="C5" s="17">
        <v>89.2</v>
      </c>
      <c r="D5" s="17">
        <v>9.6</v>
      </c>
      <c r="E5" s="14">
        <f t="shared" si="0"/>
        <v>98.8</v>
      </c>
    </row>
    <row r="6" spans="1:5" ht="15.75" thickBot="1" x14ac:dyDescent="0.3">
      <c r="A6" s="1">
        <v>4</v>
      </c>
      <c r="B6" s="1" t="s">
        <v>2</v>
      </c>
      <c r="C6" s="17">
        <v>93.4</v>
      </c>
      <c r="D6" s="17">
        <v>5.4</v>
      </c>
      <c r="E6" s="14">
        <f t="shared" si="0"/>
        <v>98.800000000000011</v>
      </c>
    </row>
    <row r="7" spans="1:5" ht="15.75" thickBot="1" x14ac:dyDescent="0.3">
      <c r="A7" s="1">
        <v>5</v>
      </c>
      <c r="B7" s="1" t="s">
        <v>3</v>
      </c>
      <c r="C7" s="17">
        <v>87.6</v>
      </c>
      <c r="D7" s="17">
        <v>11.2</v>
      </c>
      <c r="E7" s="14">
        <f t="shared" si="0"/>
        <v>98.8</v>
      </c>
    </row>
    <row r="8" spans="1:5" ht="30.75" thickBot="1" x14ac:dyDescent="0.3">
      <c r="A8" s="1">
        <v>6</v>
      </c>
      <c r="B8" s="3" t="s">
        <v>4</v>
      </c>
      <c r="C8" s="17">
        <v>90.1</v>
      </c>
      <c r="D8" s="17">
        <v>8.49</v>
      </c>
      <c r="E8" s="14">
        <f t="shared" si="0"/>
        <v>98.589999999999989</v>
      </c>
    </row>
    <row r="9" spans="1:5" ht="15.75" thickBot="1" x14ac:dyDescent="0.3">
      <c r="A9" s="1">
        <v>7</v>
      </c>
      <c r="B9" s="1" t="s">
        <v>5</v>
      </c>
      <c r="C9" s="17">
        <v>92.7</v>
      </c>
      <c r="D9" s="17">
        <v>6.9</v>
      </c>
      <c r="E9" s="14">
        <f t="shared" si="0"/>
        <v>99.600000000000009</v>
      </c>
    </row>
    <row r="10" spans="1:5" ht="15.75" thickBot="1" x14ac:dyDescent="0.3">
      <c r="A10" s="1">
        <v>8</v>
      </c>
      <c r="B10" s="1" t="s">
        <v>6</v>
      </c>
      <c r="C10" s="17">
        <v>89.2</v>
      </c>
      <c r="D10" s="17">
        <v>6.1</v>
      </c>
      <c r="E10" s="14">
        <f t="shared" si="0"/>
        <v>95.3</v>
      </c>
    </row>
    <row r="11" spans="1:5" ht="15.75" thickBot="1" x14ac:dyDescent="0.3">
      <c r="A11" s="1">
        <v>9</v>
      </c>
      <c r="B11" s="1" t="s">
        <v>7</v>
      </c>
      <c r="C11" s="17">
        <v>93.4</v>
      </c>
      <c r="D11" s="17">
        <v>5.6</v>
      </c>
      <c r="E11" s="14">
        <f t="shared" si="0"/>
        <v>99</v>
      </c>
    </row>
    <row r="12" spans="1:5" ht="15.75" thickBot="1" x14ac:dyDescent="0.3">
      <c r="A12" s="1">
        <v>10</v>
      </c>
      <c r="B12" s="11" t="s">
        <v>32</v>
      </c>
      <c r="C12" s="17">
        <v>87.6</v>
      </c>
      <c r="D12" s="17">
        <v>12</v>
      </c>
      <c r="E12" s="14">
        <f t="shared" si="0"/>
        <v>99.6</v>
      </c>
    </row>
    <row r="13" spans="1:5" ht="45.75" thickBot="1" x14ac:dyDescent="0.3">
      <c r="A13" s="1">
        <v>11</v>
      </c>
      <c r="B13" s="3" t="s">
        <v>9</v>
      </c>
      <c r="C13" s="17">
        <v>90.1</v>
      </c>
      <c r="D13" s="17">
        <v>8.6</v>
      </c>
      <c r="E13" s="14">
        <f t="shared" si="0"/>
        <v>98.699999999999989</v>
      </c>
    </row>
    <row r="14" spans="1:5" ht="15.75" thickBot="1" x14ac:dyDescent="0.3">
      <c r="A14" s="1">
        <v>12</v>
      </c>
      <c r="B14" s="1" t="s">
        <v>10</v>
      </c>
      <c r="C14" s="17">
        <v>88.56</v>
      </c>
      <c r="D14" s="18">
        <v>10.3333333333333</v>
      </c>
      <c r="E14" s="14">
        <f t="shared" si="0"/>
        <v>98.893333333333302</v>
      </c>
    </row>
    <row r="15" spans="1:5" ht="15.75" thickBot="1" x14ac:dyDescent="0.3">
      <c r="A15" s="1">
        <v>13</v>
      </c>
      <c r="B15" s="1" t="s">
        <v>11</v>
      </c>
      <c r="C15" s="17">
        <v>87.88</v>
      </c>
      <c r="D15" s="18">
        <v>11.133333333333301</v>
      </c>
      <c r="E15" s="14">
        <f t="shared" si="0"/>
        <v>99.013333333333293</v>
      </c>
    </row>
    <row r="16" spans="1:5" ht="15.75" thickBot="1" x14ac:dyDescent="0.3">
      <c r="A16" s="1">
        <v>14</v>
      </c>
      <c r="B16" s="1" t="s">
        <v>12</v>
      </c>
      <c r="C16" s="17">
        <v>87.2</v>
      </c>
      <c r="D16" s="18">
        <v>11.9333333333333</v>
      </c>
      <c r="E16" s="14">
        <f t="shared" si="0"/>
        <v>99.133333333333297</v>
      </c>
    </row>
    <row r="17" spans="1:5" ht="15.75" thickBot="1" x14ac:dyDescent="0.3">
      <c r="A17" s="1">
        <v>15</v>
      </c>
      <c r="B17" s="1" t="s">
        <v>13</v>
      </c>
      <c r="C17" s="17">
        <v>86.52</v>
      </c>
      <c r="D17" s="18">
        <v>12.733333333333301</v>
      </c>
      <c r="E17" s="14">
        <f t="shared" si="0"/>
        <v>99.253333333333302</v>
      </c>
    </row>
    <row r="18" spans="1:5" ht="15.75" thickBot="1" x14ac:dyDescent="0.3">
      <c r="A18" s="1">
        <v>16</v>
      </c>
      <c r="B18" s="1" t="s">
        <v>14</v>
      </c>
      <c r="C18" s="17">
        <v>85.84</v>
      </c>
      <c r="D18" s="18">
        <v>13.533333333333299</v>
      </c>
      <c r="E18" s="14">
        <f t="shared" si="0"/>
        <v>99.373333333333306</v>
      </c>
    </row>
    <row r="19" spans="1:5" ht="15.75" thickBot="1" x14ac:dyDescent="0.3">
      <c r="A19" s="1">
        <v>17</v>
      </c>
      <c r="B19" s="1" t="s">
        <v>15</v>
      </c>
      <c r="C19" s="17">
        <v>85.16</v>
      </c>
      <c r="D19" s="18">
        <v>14.3333333333333</v>
      </c>
      <c r="E19" s="14">
        <f t="shared" si="0"/>
        <v>99.493333333333297</v>
      </c>
    </row>
    <row r="20" spans="1:5" ht="15.75" thickBot="1" x14ac:dyDescent="0.3">
      <c r="A20" s="1">
        <v>18</v>
      </c>
      <c r="B20" s="1" t="s">
        <v>16</v>
      </c>
      <c r="C20" s="17">
        <v>84.48</v>
      </c>
      <c r="D20" s="18">
        <v>15.133333333333301</v>
      </c>
      <c r="E20" s="14">
        <f t="shared" si="0"/>
        <v>99.613333333333301</v>
      </c>
    </row>
    <row r="21" spans="1:5" ht="15.75" thickBot="1" x14ac:dyDescent="0.3">
      <c r="A21" s="1">
        <v>19</v>
      </c>
      <c r="B21" s="1" t="s">
        <v>17</v>
      </c>
      <c r="C21" s="17">
        <v>83.8</v>
      </c>
      <c r="D21" s="18">
        <v>15.9333333333333</v>
      </c>
      <c r="E21" s="14">
        <f t="shared" si="0"/>
        <v>99.733333333333292</v>
      </c>
    </row>
    <row r="22" spans="1:5" ht="15.75" thickBot="1" x14ac:dyDescent="0.3">
      <c r="A22" s="1">
        <v>20</v>
      </c>
      <c r="B22" s="1" t="s">
        <v>18</v>
      </c>
      <c r="C22" s="17">
        <v>83.12</v>
      </c>
      <c r="D22" s="18">
        <v>15.6</v>
      </c>
      <c r="E22" s="14">
        <f t="shared" si="0"/>
        <v>98.72</v>
      </c>
    </row>
    <row r="23" spans="1:5" ht="15.75" thickBot="1" x14ac:dyDescent="0.3">
      <c r="A23" s="1">
        <v>21</v>
      </c>
      <c r="B23" s="2" t="s">
        <v>19</v>
      </c>
      <c r="C23" s="17">
        <v>82.44</v>
      </c>
      <c r="D23" s="18">
        <v>15.6</v>
      </c>
      <c r="E23" s="14">
        <f t="shared" si="0"/>
        <v>98.039999999999992</v>
      </c>
    </row>
    <row r="24" spans="1:5" ht="15.75" thickBot="1" x14ac:dyDescent="0.3">
      <c r="A24" s="1">
        <v>22</v>
      </c>
      <c r="B24" s="1" t="s">
        <v>20</v>
      </c>
      <c r="C24" s="17">
        <v>81.760000000000005</v>
      </c>
      <c r="D24" s="18">
        <v>8.6300000000000008</v>
      </c>
      <c r="E24" s="14">
        <f t="shared" si="0"/>
        <v>90.39</v>
      </c>
    </row>
    <row r="25" spans="1:5" ht="15.75" thickBot="1" x14ac:dyDescent="0.3">
      <c r="A25" s="1">
        <v>23</v>
      </c>
      <c r="B25" s="1" t="s">
        <v>21</v>
      </c>
      <c r="C25" s="17">
        <v>81.08</v>
      </c>
      <c r="D25" s="18">
        <v>9.33</v>
      </c>
      <c r="E25" s="14">
        <f t="shared" si="0"/>
        <v>90.41</v>
      </c>
    </row>
    <row r="26" spans="1:5" ht="15.75" thickBot="1" x14ac:dyDescent="0.3">
      <c r="A26" s="1">
        <v>24</v>
      </c>
      <c r="B26" s="1" t="s">
        <v>22</v>
      </c>
      <c r="C26" s="17">
        <v>80.400000000000006</v>
      </c>
      <c r="D26" s="18">
        <v>9.98</v>
      </c>
      <c r="E26" s="14">
        <f t="shared" si="0"/>
        <v>90.38000000000001</v>
      </c>
    </row>
    <row r="27" spans="1:5" ht="15.75" thickBot="1" x14ac:dyDescent="0.3">
      <c r="A27" s="1">
        <v>25</v>
      </c>
      <c r="B27" s="1" t="s">
        <v>23</v>
      </c>
      <c r="C27" s="17">
        <v>89.2</v>
      </c>
      <c r="D27" s="18">
        <v>10.63</v>
      </c>
      <c r="E27" s="14">
        <f t="shared" si="0"/>
        <v>99.83</v>
      </c>
    </row>
    <row r="28" spans="1:5" ht="15.75" thickBot="1" x14ac:dyDescent="0.3">
      <c r="A28" s="1">
        <v>26</v>
      </c>
      <c r="B28" s="1" t="s">
        <v>24</v>
      </c>
      <c r="C28" s="17">
        <v>80.8</v>
      </c>
      <c r="D28" s="18">
        <v>12</v>
      </c>
      <c r="E28" s="14">
        <f t="shared" si="0"/>
        <v>92.8</v>
      </c>
    </row>
    <row r="29" spans="1:5" ht="15.75" thickBot="1" x14ac:dyDescent="0.3">
      <c r="A29" s="1">
        <v>27</v>
      </c>
      <c r="B29" s="1" t="s">
        <v>34</v>
      </c>
      <c r="C29" s="17">
        <v>78.36</v>
      </c>
      <c r="D29" s="18">
        <v>14.9</v>
      </c>
      <c r="E29" s="14">
        <f t="shared" si="0"/>
        <v>93.26</v>
      </c>
    </row>
    <row r="30" spans="1:5" ht="15.75" thickBot="1" x14ac:dyDescent="0.3">
      <c r="A30" s="1">
        <v>28</v>
      </c>
      <c r="B30" s="1" t="s">
        <v>25</v>
      </c>
      <c r="C30" s="17">
        <v>77.680000000000007</v>
      </c>
      <c r="D30" s="18">
        <v>15.6</v>
      </c>
      <c r="E30" s="14">
        <f t="shared" si="0"/>
        <v>93.28</v>
      </c>
    </row>
    <row r="31" spans="1:5" ht="15.75" thickBot="1" x14ac:dyDescent="0.3">
      <c r="A31" s="1">
        <v>29</v>
      </c>
      <c r="B31" s="1" t="s">
        <v>26</v>
      </c>
      <c r="C31" s="17">
        <v>92.3</v>
      </c>
      <c r="D31" s="18">
        <v>3.3</v>
      </c>
      <c r="E31" s="14">
        <f t="shared" si="0"/>
        <v>95.6</v>
      </c>
    </row>
    <row r="32" spans="1:5" ht="15.75" thickBot="1" x14ac:dyDescent="0.3">
      <c r="A32" s="1">
        <v>30</v>
      </c>
      <c r="B32" s="1" t="s">
        <v>27</v>
      </c>
      <c r="C32" s="17">
        <v>90.6</v>
      </c>
      <c r="D32" s="18">
        <v>5.0999999999999996</v>
      </c>
      <c r="E32" s="14">
        <f t="shared" si="0"/>
        <v>95.699999999999989</v>
      </c>
    </row>
    <row r="33" spans="1:5" ht="15.75" thickBot="1" x14ac:dyDescent="0.3">
      <c r="A33" s="1">
        <v>31</v>
      </c>
      <c r="B33" s="1" t="s">
        <v>28</v>
      </c>
      <c r="C33" s="17">
        <v>75.64</v>
      </c>
      <c r="D33" s="18">
        <v>22.6</v>
      </c>
      <c r="E33" s="14">
        <f t="shared" si="0"/>
        <v>98.240000000000009</v>
      </c>
    </row>
    <row r="34" spans="1:5" ht="15.75" thickBot="1" x14ac:dyDescent="0.3">
      <c r="A34" s="7">
        <v>32</v>
      </c>
      <c r="B34" s="7" t="s">
        <v>29</v>
      </c>
      <c r="C34" s="17">
        <v>74.959999999999994</v>
      </c>
      <c r="D34" s="18">
        <v>23.7</v>
      </c>
      <c r="E34" s="14">
        <f>C34+D34</f>
        <v>98.66</v>
      </c>
    </row>
    <row r="35" spans="1:5" x14ac:dyDescent="0.25">
      <c r="A35" s="4"/>
      <c r="B35" s="5" t="s">
        <v>30</v>
      </c>
      <c r="C35" s="13">
        <f>AVERAGE(C3:C34)</f>
        <v>85.980624999999989</v>
      </c>
      <c r="D35" s="15">
        <f>AVERAGE(D3:D34)</f>
        <v>11.350833333333325</v>
      </c>
      <c r="E35" s="15">
        <f>AVERAGE(E3:E34)</f>
        <v>97.33145833333333</v>
      </c>
    </row>
  </sheetData>
  <mergeCells count="5">
    <mergeCell ref="A1:A2"/>
    <mergeCell ref="B1:B2"/>
    <mergeCell ref="C1:C2"/>
    <mergeCell ref="D1:D2"/>
    <mergeCell ref="E1:E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workbookViewId="0">
      <selection activeCell="B3" sqref="B3:B34"/>
    </sheetView>
  </sheetViews>
  <sheetFormatPr defaultRowHeight="15" x14ac:dyDescent="0.25"/>
  <cols>
    <col min="1" max="1" width="34.7109375" customWidth="1"/>
    <col min="2" max="2" width="26" customWidth="1"/>
    <col min="3" max="3" width="25.140625" customWidth="1"/>
  </cols>
  <sheetData>
    <row r="1" spans="1:3" x14ac:dyDescent="0.25">
      <c r="A1" s="46" t="s">
        <v>0</v>
      </c>
      <c r="B1" s="46" t="s">
        <v>43</v>
      </c>
      <c r="C1" s="46" t="s">
        <v>44</v>
      </c>
    </row>
    <row r="2" spans="1:3" ht="48" customHeight="1" x14ac:dyDescent="0.25">
      <c r="A2" s="46"/>
      <c r="B2" s="46"/>
      <c r="C2" s="46"/>
    </row>
    <row r="3" spans="1:3" x14ac:dyDescent="0.25">
      <c r="A3" s="27" t="s">
        <v>66</v>
      </c>
      <c r="B3" s="29">
        <v>87.6</v>
      </c>
      <c r="C3" s="29">
        <v>11.2</v>
      </c>
    </row>
    <row r="4" spans="1:3" x14ac:dyDescent="0.25">
      <c r="A4" s="27" t="s">
        <v>67</v>
      </c>
      <c r="B4" s="29">
        <v>92.7</v>
      </c>
      <c r="C4" s="29">
        <v>6.1</v>
      </c>
    </row>
    <row r="5" spans="1:3" x14ac:dyDescent="0.25">
      <c r="A5" s="27" t="s">
        <v>68</v>
      </c>
      <c r="B5" s="29">
        <v>89.2</v>
      </c>
      <c r="C5" s="29">
        <v>9.6</v>
      </c>
    </row>
    <row r="6" spans="1:3" x14ac:dyDescent="0.25">
      <c r="A6" s="27" t="s">
        <v>69</v>
      </c>
      <c r="B6" s="29">
        <v>93.4</v>
      </c>
      <c r="C6" s="29">
        <v>5.4</v>
      </c>
    </row>
    <row r="7" spans="1:3" x14ac:dyDescent="0.25">
      <c r="A7" s="27" t="s">
        <v>70</v>
      </c>
      <c r="B7" s="29">
        <v>87.6</v>
      </c>
      <c r="C7" s="29">
        <v>11.2</v>
      </c>
    </row>
    <row r="8" spans="1:3" x14ac:dyDescent="0.25">
      <c r="A8" s="28" t="s">
        <v>71</v>
      </c>
      <c r="B8" s="29">
        <v>90.1</v>
      </c>
      <c r="C8" s="29">
        <v>8.49</v>
      </c>
    </row>
    <row r="9" spans="1:3" x14ac:dyDescent="0.25">
      <c r="A9" s="27" t="s">
        <v>56</v>
      </c>
      <c r="B9" s="29">
        <v>92.7</v>
      </c>
      <c r="C9" s="29">
        <v>6.9</v>
      </c>
    </row>
    <row r="10" spans="1:3" x14ac:dyDescent="0.25">
      <c r="A10" s="27" t="s">
        <v>57</v>
      </c>
      <c r="B10" s="29">
        <v>89.2</v>
      </c>
      <c r="C10" s="29">
        <v>6.1</v>
      </c>
    </row>
    <row r="11" spans="1:3" x14ac:dyDescent="0.25">
      <c r="A11" s="27" t="s">
        <v>72</v>
      </c>
      <c r="B11" s="29">
        <v>93.4</v>
      </c>
      <c r="C11" s="29">
        <v>5.6</v>
      </c>
    </row>
    <row r="12" spans="1:3" x14ac:dyDescent="0.25">
      <c r="A12" s="30" t="s">
        <v>73</v>
      </c>
      <c r="B12" s="29">
        <v>87.6</v>
      </c>
      <c r="C12" s="29">
        <v>12</v>
      </c>
    </row>
    <row r="13" spans="1:3" x14ac:dyDescent="0.25">
      <c r="A13" s="28" t="s">
        <v>58</v>
      </c>
      <c r="B13" s="29">
        <v>90.1</v>
      </c>
      <c r="C13" s="29">
        <v>8.6</v>
      </c>
    </row>
    <row r="14" spans="1:3" x14ac:dyDescent="0.25">
      <c r="A14" s="27" t="s">
        <v>59</v>
      </c>
      <c r="B14" s="29">
        <v>88.56</v>
      </c>
      <c r="C14" s="31">
        <v>10.3333333333333</v>
      </c>
    </row>
    <row r="15" spans="1:3" x14ac:dyDescent="0.25">
      <c r="A15" s="27" t="s">
        <v>60</v>
      </c>
      <c r="B15" s="29">
        <v>87.88</v>
      </c>
      <c r="C15" s="31">
        <v>11.133333333333301</v>
      </c>
    </row>
    <row r="16" spans="1:3" x14ac:dyDescent="0.25">
      <c r="A16" s="27" t="s">
        <v>61</v>
      </c>
      <c r="B16" s="29">
        <v>87.2</v>
      </c>
      <c r="C16" s="31">
        <v>11.9333333333333</v>
      </c>
    </row>
    <row r="17" spans="1:3" x14ac:dyDescent="0.25">
      <c r="A17" s="27" t="s">
        <v>62</v>
      </c>
      <c r="B17" s="29">
        <v>85.36</v>
      </c>
      <c r="C17" s="31">
        <v>12.733333333333301</v>
      </c>
    </row>
    <row r="18" spans="1:3" x14ac:dyDescent="0.25">
      <c r="A18" s="27" t="s">
        <v>63</v>
      </c>
      <c r="B18" s="29">
        <v>85.84</v>
      </c>
      <c r="C18" s="31">
        <v>13.533333333333299</v>
      </c>
    </row>
    <row r="19" spans="1:3" x14ac:dyDescent="0.25">
      <c r="A19" s="27" t="s">
        <v>64</v>
      </c>
      <c r="B19" s="29">
        <v>85.16</v>
      </c>
      <c r="C19" s="31">
        <v>14.3333333333333</v>
      </c>
    </row>
    <row r="20" spans="1:3" x14ac:dyDescent="0.25">
      <c r="A20" s="27" t="s">
        <v>65</v>
      </c>
      <c r="B20" s="29">
        <v>84.48</v>
      </c>
      <c r="C20" s="31">
        <v>15.133333333333301</v>
      </c>
    </row>
    <row r="21" spans="1:3" x14ac:dyDescent="0.25">
      <c r="A21" s="27" t="s">
        <v>74</v>
      </c>
      <c r="B21" s="29">
        <v>83.8</v>
      </c>
      <c r="C21" s="31">
        <v>15.9333333333333</v>
      </c>
    </row>
    <row r="22" spans="1:3" x14ac:dyDescent="0.25">
      <c r="A22" s="27" t="s">
        <v>75</v>
      </c>
      <c r="B22" s="29">
        <v>83.12</v>
      </c>
      <c r="C22" s="31">
        <v>15.6</v>
      </c>
    </row>
    <row r="23" spans="1:3" x14ac:dyDescent="0.25">
      <c r="A23" s="27" t="s">
        <v>76</v>
      </c>
      <c r="B23" s="29">
        <v>82.44</v>
      </c>
      <c r="C23" s="31">
        <v>15.6</v>
      </c>
    </row>
    <row r="24" spans="1:3" x14ac:dyDescent="0.25">
      <c r="A24" s="27" t="s">
        <v>77</v>
      </c>
      <c r="B24" s="29">
        <v>80.98</v>
      </c>
      <c r="C24" s="31">
        <v>10.63</v>
      </c>
    </row>
    <row r="25" spans="1:3" x14ac:dyDescent="0.25">
      <c r="A25" s="27" t="s">
        <v>78</v>
      </c>
      <c r="B25" s="29">
        <v>81.08</v>
      </c>
      <c r="C25" s="31">
        <v>9.33</v>
      </c>
    </row>
    <row r="26" spans="1:3" x14ac:dyDescent="0.25">
      <c r="A26" s="27" t="s">
        <v>79</v>
      </c>
      <c r="B26" s="29">
        <v>80.400000000000006</v>
      </c>
      <c r="C26" s="31">
        <v>9.98</v>
      </c>
    </row>
    <row r="27" spans="1:3" x14ac:dyDescent="0.25">
      <c r="A27" s="27" t="s">
        <v>80</v>
      </c>
      <c r="B27" s="29">
        <v>89.2</v>
      </c>
      <c r="C27" s="31">
        <v>10.63</v>
      </c>
    </row>
    <row r="28" spans="1:3" x14ac:dyDescent="0.25">
      <c r="A28" s="27" t="s">
        <v>81</v>
      </c>
      <c r="B28" s="29">
        <v>80.8</v>
      </c>
      <c r="C28" s="31">
        <v>20.2</v>
      </c>
    </row>
    <row r="29" spans="1:3" x14ac:dyDescent="0.25">
      <c r="A29" s="27" t="s">
        <v>82</v>
      </c>
      <c r="B29" s="29">
        <v>78.36</v>
      </c>
      <c r="C29" s="31">
        <v>14.9</v>
      </c>
    </row>
    <row r="30" spans="1:3" x14ac:dyDescent="0.25">
      <c r="A30" s="27" t="s">
        <v>83</v>
      </c>
      <c r="B30" s="29">
        <v>77.680000000000007</v>
      </c>
      <c r="C30" s="31">
        <v>15.6</v>
      </c>
    </row>
    <row r="31" spans="1:3" x14ac:dyDescent="0.25">
      <c r="A31" s="27" t="s">
        <v>84</v>
      </c>
      <c r="B31" s="29">
        <v>92.3</v>
      </c>
      <c r="C31" s="31">
        <v>14.3333333333333</v>
      </c>
    </row>
    <row r="32" spans="1:3" x14ac:dyDescent="0.25">
      <c r="A32" s="27" t="s">
        <v>85</v>
      </c>
      <c r="B32" s="29">
        <v>90.6</v>
      </c>
      <c r="C32" s="31">
        <v>15.133333333333301</v>
      </c>
    </row>
    <row r="33" spans="1:3" x14ac:dyDescent="0.25">
      <c r="A33" s="27" t="s">
        <v>86</v>
      </c>
      <c r="B33" s="29">
        <v>75.64</v>
      </c>
      <c r="C33" s="31">
        <v>22.6</v>
      </c>
    </row>
    <row r="34" spans="1:3" x14ac:dyDescent="0.25">
      <c r="A34" s="32" t="s">
        <v>87</v>
      </c>
      <c r="B34" s="29">
        <v>74.959999999999994</v>
      </c>
      <c r="C34" s="31">
        <v>23.7</v>
      </c>
    </row>
  </sheetData>
  <mergeCells count="3">
    <mergeCell ref="A1:A2"/>
    <mergeCell ref="B1:B2"/>
    <mergeCell ref="C1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Диаграммы</vt:lpstr>
      </vt:variant>
      <vt:variant>
        <vt:i4>4</vt:i4>
      </vt:variant>
    </vt:vector>
  </HeadingPairs>
  <TitlesOfParts>
    <vt:vector size="9" baseType="lpstr">
      <vt:lpstr>НПР</vt:lpstr>
      <vt:lpstr>Студенты</vt:lpstr>
      <vt:lpstr>СПО</vt:lpstr>
      <vt:lpstr>Работодатели</vt:lpstr>
      <vt:lpstr>Лист1</vt:lpstr>
      <vt:lpstr>Диаграмма7</vt:lpstr>
      <vt:lpstr>Диаграмма1</vt:lpstr>
      <vt:lpstr>Диаграмма5</vt:lpstr>
      <vt:lpstr>Работ)удов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 Ивановна Федурина</dc:creator>
  <cp:lastModifiedBy>Нина Ивановна Федурина</cp:lastModifiedBy>
  <dcterms:created xsi:type="dcterms:W3CDTF">2023-05-23T01:39:17Z</dcterms:created>
  <dcterms:modified xsi:type="dcterms:W3CDTF">2025-12-22T05:59:54Z</dcterms:modified>
</cp:coreProperties>
</file>